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LT/"/>
    </mc:Choice>
  </mc:AlternateContent>
  <xr:revisionPtr revIDLastSave="30" documentId="13_ncr:1_{C3D0A74B-9AFD-4612-9A7E-DA8F778BAAD8}" xr6:coauthVersionLast="47" xr6:coauthVersionMax="47" xr10:uidLastSave="{961AD228-CB86-42C1-8D40-64C49044373D}"/>
  <bookViews>
    <workbookView xWindow="1152" yWindow="624" windowWidth="19560" windowHeight="13776" xr2:uid="{2D38EDB3-2B59-4AFE-BFCB-AB76C888A3D3}"/>
  </bookViews>
  <sheets>
    <sheet name="SC-H select" sheetId="1" r:id="rId1"/>
  </sheets>
  <externalReferences>
    <externalReference r:id="rId2"/>
  </externalReferences>
  <definedNames>
    <definedName name="__xlnm.Print_Area">'[1]FC select'!$B$60:$Z$74</definedName>
    <definedName name="_xlnm.Print_Area" localSheetId="0">'SC-H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7" i="1" l="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<sst xmlns="http://schemas.openxmlformats.org/spreadsheetml/2006/main" count="16" uniqueCount="13">
  <si>
    <t>Ilgis, cm</t>
  </si>
  <si>
    <t>Aukštis,
cm</t>
  </si>
  <si>
    <t>Plotis,
cm</t>
  </si>
  <si>
    <t>Lentelėje pateikti duomenys pagrįsti nepriklausomos laboratorijos pagal EN442 normą atliktų bandymų rezultatais.</t>
  </si>
  <si>
    <t xml:space="preserve">Įtekančio vandens t., °C </t>
  </si>
  <si>
    <t xml:space="preserve">Ištekančio vandens t., °C </t>
  </si>
  <si>
    <t xml:space="preserve">Patalpos t., °C </t>
  </si>
  <si>
    <t xml:space="preserve">Pageidaujama galia, W </t>
  </si>
  <si>
    <t xml:space="preserve">Nuokrypis + </t>
  </si>
  <si>
    <t xml:space="preserve">Nuokrypis - </t>
  </si>
  <si>
    <t xml:space="preserve">Maks. ilgis, cm </t>
  </si>
  <si>
    <t>Šildymo galia, W</t>
  </si>
  <si>
    <t>Pastatomi konvektoriai SC- 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</si>
</sst>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3" x14ac:knownFonts="1">
    <font>
      <sz val="10"/>
      <color rgb="FF000000"/>
      <name val="Times New Roman"/>
      <family val="1"/>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b/>
      <sz val="28"/>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5">
    <xf numFmtId="0" fontId="0" fillId="0" borderId="0"/>
    <xf numFmtId="0" fontId="1" fillId="0" borderId="0"/>
    <xf numFmtId="0" fontId="4" fillId="0" borderId="0"/>
    <xf numFmtId="9" fontId="10" fillId="0" borderId="0" applyFont="0" applyFill="0" applyBorder="0" applyAlignment="0" applyProtection="0"/>
    <xf numFmtId="0" fontId="1" fillId="0" borderId="0"/>
  </cellStyleXfs>
  <cellXfs count="67">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0" fillId="0" borderId="0" xfId="0"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166" fontId="5" fillId="2" borderId="11" xfId="2" applyNumberFormat="1" applyFont="1" applyFill="1" applyBorder="1" applyAlignment="1" applyProtection="1">
      <alignment horizontal="center" vertical="center"/>
      <protection locked="0" hidden="1"/>
    </xf>
    <xf numFmtId="166"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2" fillId="0" borderId="0" xfId="4" applyFont="1" applyAlignment="1" applyProtection="1">
      <alignment horizontal="center" vertical="center" wrapText="1"/>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cellXfs>
  <cellStyles count="5">
    <cellStyle name="Įprastas" xfId="0" builtinId="0"/>
    <cellStyle name="Normal 2 2 2" xfId="1" xr:uid="{B28FC8B6-EB8A-4A03-8D0C-E3894BA91761}"/>
    <cellStyle name="Normal 2 3" xfId="4" xr:uid="{711482FF-7953-4B8D-9170-B47FC34C144F}"/>
    <cellStyle name="Normal_EN442" xfId="2" xr:uid="{DCE44905-7A72-4E48-99CC-E5D809BB6C06}"/>
    <cellStyle name="Percent 4" xfId="3" xr:uid="{E36F870D-E5B8-4A82-AE52-967703918F8F}"/>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3A9BEC97-7758-4E10-865A-262FE80CC769}"/>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944A8240-FD6C-4E55-8759-47BD29D9A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42582</xdr:colOff>
      <xdr:row>1</xdr:row>
      <xdr:rowOff>36979</xdr:rowOff>
    </xdr:from>
    <xdr:ext cx="3898046" cy="2478970"/>
    <xdr:pic>
      <xdr:nvPicPr>
        <xdr:cNvPr id="4" name="Picture 3">
          <a:extLst>
            <a:ext uri="{FF2B5EF4-FFF2-40B4-BE49-F238E27FC236}">
              <a16:creationId xmlns:a16="http://schemas.microsoft.com/office/drawing/2014/main" id="{C0065BCE-469F-450E-AE2B-3D8466B1CDD6}"/>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9250" t="17471" r="21750" b="11214"/>
        <a:stretch>
          <a:fillRect/>
        </a:stretch>
      </xdr:blipFill>
      <xdr:spPr bwMode="auto">
        <a:xfrm>
          <a:off x="728382" y="204619"/>
          <a:ext cx="3898046" cy="2478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268.02645500557207</v>
          </cell>
          <cell r="E63">
            <v>323.86529979839958</v>
          </cell>
          <cell r="F63">
            <v>379.70414459122713</v>
          </cell>
          <cell r="G63">
            <v>435.54298938405464</v>
          </cell>
          <cell r="H63">
            <v>491.38183417688208</v>
          </cell>
          <cell r="I63">
            <v>547.22067896970964</v>
          </cell>
          <cell r="J63">
            <v>603.0595237625372</v>
          </cell>
          <cell r="K63">
            <v>658.89836855536464</v>
          </cell>
          <cell r="L63">
            <v>714.7372133481922</v>
          </cell>
          <cell r="M63">
            <v>770.57605814101964</v>
          </cell>
          <cell r="N63">
            <v>826.4149029338472</v>
          </cell>
          <cell r="O63">
            <v>882.25374772667476</v>
          </cell>
          <cell r="P63">
            <v>938.09259251950232</v>
          </cell>
          <cell r="Q63">
            <v>993.93143731232976</v>
          </cell>
          <cell r="R63">
            <v>1049.7702821051571</v>
          </cell>
          <cell r="S63">
            <v>1105.6091268979849</v>
          </cell>
          <cell r="T63">
            <v>1161.4479716908124</v>
          </cell>
          <cell r="U63">
            <v>1217.28681648364</v>
          </cell>
          <cell r="V63">
            <v>1273.1256612764673</v>
          </cell>
          <cell r="W63">
            <v>1328.9645060692949</v>
          </cell>
          <cell r="X63">
            <v>1384.8033508621224</v>
          </cell>
          <cell r="Y63">
            <v>1440.6421956549498</v>
          </cell>
          <cell r="Z63">
            <v>1496.4810404477773</v>
          </cell>
        </row>
        <row r="64">
          <cell r="C64">
            <v>15</v>
          </cell>
          <cell r="D64">
            <v>422.57468493618347</v>
          </cell>
          <cell r="E64">
            <v>504.62802181699567</v>
          </cell>
          <cell r="F64">
            <v>586.68135869780804</v>
          </cell>
          <cell r="G64">
            <v>668.73469557862029</v>
          </cell>
          <cell r="H64">
            <v>750.78803245943277</v>
          </cell>
          <cell r="I64">
            <v>832.84136934024491</v>
          </cell>
          <cell r="J64">
            <v>914.89470622105716</v>
          </cell>
          <cell r="K64">
            <v>996.94804310186964</v>
          </cell>
          <cell r="L64">
            <v>1079.001379982682</v>
          </cell>
          <cell r="M64">
            <v>1161.0547168634944</v>
          </cell>
          <cell r="N64">
            <v>1243.1080537443063</v>
          </cell>
          <cell r="O64">
            <v>1325.1613906251189</v>
          </cell>
          <cell r="P64">
            <v>1407.2147275059313</v>
          </cell>
          <cell r="Q64">
            <v>1489.2680643867436</v>
          </cell>
          <cell r="R64">
            <v>1571.3214012675558</v>
          </cell>
          <cell r="S64">
            <v>1653.3747381483681</v>
          </cell>
          <cell r="T64">
            <v>1735.4280750291805</v>
          </cell>
          <cell r="U64">
            <v>1817.4814119099924</v>
          </cell>
          <cell r="V64">
            <v>1899.534748790805</v>
          </cell>
          <cell r="W64">
            <v>1981.5880856716174</v>
          </cell>
          <cell r="X64">
            <v>2063.64142255243</v>
          </cell>
          <cell r="Y64">
            <v>2145.6947594332423</v>
          </cell>
          <cell r="Z64">
            <v>2227.7480963140542</v>
          </cell>
        </row>
        <row r="65">
          <cell r="B65">
            <v>32</v>
          </cell>
          <cell r="C65">
            <v>9</v>
          </cell>
          <cell r="D65">
            <v>353.34668105977119</v>
          </cell>
          <cell r="E65">
            <v>426.96057294722345</v>
          </cell>
          <cell r="F65">
            <v>500.57446483467589</v>
          </cell>
          <cell r="G65">
            <v>574.18835672212811</v>
          </cell>
          <cell r="H65">
            <v>647.80224860958049</v>
          </cell>
          <cell r="I65">
            <v>721.41614049703276</v>
          </cell>
          <cell r="J65">
            <v>795.03003238448514</v>
          </cell>
          <cell r="K65">
            <v>868.64392427193741</v>
          </cell>
          <cell r="L65">
            <v>942.25781615938968</v>
          </cell>
          <cell r="M65">
            <v>1015.8717080468421</v>
          </cell>
          <cell r="N65">
            <v>1089.4855999342944</v>
          </cell>
          <cell r="O65">
            <v>1163.0994918217468</v>
          </cell>
          <cell r="P65">
            <v>1236.713383709199</v>
          </cell>
          <cell r="Q65">
            <v>1310.3272755966514</v>
          </cell>
          <cell r="R65">
            <v>1383.9411674841037</v>
          </cell>
          <cell r="S65">
            <v>1457.5550593715561</v>
          </cell>
          <cell r="T65">
            <v>1531.1689512590085</v>
          </cell>
          <cell r="U65">
            <v>1604.7828431464609</v>
          </cell>
          <cell r="V65">
            <v>1678.3967350339128</v>
          </cell>
          <cell r="W65">
            <v>1752.0106269213654</v>
          </cell>
          <cell r="X65">
            <v>1825.6245188088176</v>
          </cell>
          <cell r="Y65">
            <v>1899.2384106962702</v>
          </cell>
          <cell r="Z65">
            <v>1972.8523025837226</v>
          </cell>
        </row>
        <row r="66">
          <cell r="C66">
            <v>11</v>
          </cell>
          <cell r="D66">
            <v>416.14617594880849</v>
          </cell>
          <cell r="E66">
            <v>502.84329593814363</v>
          </cell>
          <cell r="F66">
            <v>589.54041592747876</v>
          </cell>
          <cell r="G66">
            <v>676.23753591681384</v>
          </cell>
          <cell r="H66">
            <v>762.93465590614903</v>
          </cell>
          <cell r="I66">
            <v>849.631775895484</v>
          </cell>
          <cell r="J66">
            <v>936.3288958848193</v>
          </cell>
          <cell r="K66">
            <v>1023.0260158741542</v>
          </cell>
          <cell r="L66">
            <v>1109.7231358634895</v>
          </cell>
          <cell r="M66">
            <v>1196.4202558528243</v>
          </cell>
          <cell r="N66">
            <v>1283.1173758421596</v>
          </cell>
          <cell r="O66">
            <v>1369.8144958314947</v>
          </cell>
          <cell r="P66">
            <v>1456.5116158208298</v>
          </cell>
          <cell r="Q66">
            <v>1543.2087358101651</v>
          </cell>
          <cell r="R66">
            <v>1629.9058557994999</v>
          </cell>
          <cell r="S66">
            <v>1716.602975788835</v>
          </cell>
          <cell r="T66">
            <v>1803.3000957781703</v>
          </cell>
          <cell r="U66">
            <v>1889.9972157675056</v>
          </cell>
          <cell r="V66">
            <v>1976.6943357568405</v>
          </cell>
          <cell r="W66">
            <v>2063.3914557461753</v>
          </cell>
          <cell r="X66">
            <v>2150.0885757355104</v>
          </cell>
          <cell r="Y66">
            <v>2236.7856957248459</v>
          </cell>
          <cell r="Z66">
            <v>2323.482815714181</v>
          </cell>
        </row>
        <row r="67">
          <cell r="C67">
            <v>15</v>
          </cell>
          <cell r="D67">
            <v>678.61795679555189</v>
          </cell>
          <cell r="E67">
            <v>810.38843384323184</v>
          </cell>
          <cell r="F67">
            <v>942.1589108909119</v>
          </cell>
          <cell r="G67">
            <v>1073.9293879385918</v>
          </cell>
          <cell r="H67">
            <v>1205.6998649862719</v>
          </cell>
          <cell r="I67">
            <v>1337.4703420339517</v>
          </cell>
          <cell r="J67">
            <v>1469.2408190816318</v>
          </cell>
          <cell r="K67">
            <v>1601.0112961293119</v>
          </cell>
          <cell r="L67">
            <v>1732.7817731769917</v>
          </cell>
          <cell r="M67">
            <v>1864.5522502246718</v>
          </cell>
          <cell r="N67">
            <v>1996.3227272723514</v>
          </cell>
          <cell r="O67">
            <v>2128.0932043200314</v>
          </cell>
          <cell r="P67">
            <v>2259.8636813677117</v>
          </cell>
          <cell r="Q67">
            <v>2391.6341584153915</v>
          </cell>
          <cell r="R67">
            <v>2523.4046354630714</v>
          </cell>
          <cell r="S67">
            <v>2655.1751125107517</v>
          </cell>
          <cell r="T67">
            <v>2786.9455895584319</v>
          </cell>
          <cell r="U67">
            <v>2918.7160666061113</v>
          </cell>
          <cell r="V67">
            <v>3050.4865436537916</v>
          </cell>
          <cell r="W67">
            <v>3182.2570207014719</v>
          </cell>
          <cell r="X67">
            <v>3314.0274977491517</v>
          </cell>
          <cell r="Y67">
            <v>3445.797974796832</v>
          </cell>
          <cell r="Z67">
            <v>3577.5684518445114</v>
          </cell>
        </row>
        <row r="68">
          <cell r="C68">
            <v>30</v>
          </cell>
          <cell r="D68">
            <v>771.95417713465656</v>
          </cell>
          <cell r="E68">
            <v>925.33371887975204</v>
          </cell>
          <cell r="F68">
            <v>1078.7132606248476</v>
          </cell>
          <cell r="G68">
            <v>1232.092802369943</v>
          </cell>
          <cell r="H68">
            <v>1385.4723441150386</v>
          </cell>
          <cell r="I68">
            <v>1538.8518858601342</v>
          </cell>
          <cell r="J68">
            <v>1692.2314276052296</v>
          </cell>
          <cell r="K68">
            <v>1845.6109693503251</v>
          </cell>
          <cell r="L68">
            <v>1998.9905110954205</v>
          </cell>
          <cell r="M68">
            <v>2150.6845633707899</v>
          </cell>
          <cell r="N68">
            <v>2304.0641051158855</v>
          </cell>
          <cell r="O68">
            <v>2457.4436468609806</v>
          </cell>
          <cell r="P68">
            <v>2610.8231886060762</v>
          </cell>
          <cell r="Q68">
            <v>2764.2027303511718</v>
          </cell>
          <cell r="R68">
            <v>2917.5822720962674</v>
          </cell>
          <cell r="S68">
            <v>3070.961813841363</v>
          </cell>
          <cell r="T68">
            <v>3224.3413555864586</v>
          </cell>
          <cell r="U68">
            <v>3377.7208973315537</v>
          </cell>
          <cell r="V68">
            <v>3531.1004390766493</v>
          </cell>
          <cell r="W68">
            <v>3684.4799808217449</v>
          </cell>
          <cell r="X68">
            <v>3837.8595225668405</v>
          </cell>
          <cell r="Y68">
            <v>3991.2390643119361</v>
          </cell>
          <cell r="Z68">
            <v>4144.6186060570317</v>
          </cell>
        </row>
        <row r="69">
          <cell r="C69">
            <v>45</v>
          </cell>
          <cell r="D69">
            <v>1353.4480441902383</v>
          </cell>
          <cell r="E69">
            <v>1621.440869876724</v>
          </cell>
          <cell r="F69">
            <v>1891.1191850329358</v>
          </cell>
          <cell r="G69">
            <v>2159.1120107194215</v>
          </cell>
          <cell r="H69">
            <v>2428.7903258756332</v>
          </cell>
          <cell r="I69">
            <v>2696.7831515621187</v>
          </cell>
          <cell r="J69">
            <v>2964.7759772486042</v>
          </cell>
          <cell r="K69">
            <v>3234.4542924048164</v>
          </cell>
          <cell r="L69">
            <v>3502.4471180913019</v>
          </cell>
          <cell r="M69">
            <v>3772.1254332475137</v>
          </cell>
          <cell r="N69">
            <v>4040.1182589339992</v>
          </cell>
          <cell r="O69">
            <v>4309.7965740902109</v>
          </cell>
          <cell r="P69">
            <v>4577.7893997766969</v>
          </cell>
          <cell r="Q69">
            <v>4847.4677149329091</v>
          </cell>
          <cell r="R69">
            <v>5115.4605406193941</v>
          </cell>
          <cell r="S69">
            <v>5385.1388557756063</v>
          </cell>
          <cell r="T69">
            <v>5653.1316814620914</v>
          </cell>
          <cell r="U69">
            <v>5922.8099966183036</v>
          </cell>
          <cell r="V69">
            <v>6190.8028223047895</v>
          </cell>
          <cell r="W69">
            <v>6460.4811374610008</v>
          </cell>
          <cell r="X69">
            <v>6728.4739631474868</v>
          </cell>
          <cell r="Y69">
            <v>6998.152278303698</v>
          </cell>
          <cell r="Z69">
            <v>7266.145103990184</v>
          </cell>
        </row>
        <row r="70">
          <cell r="B70">
            <v>42</v>
          </cell>
          <cell r="C70">
            <v>9</v>
          </cell>
          <cell r="D70">
            <v>524.99199367993072</v>
          </cell>
          <cell r="E70">
            <v>626.93218662749007</v>
          </cell>
          <cell r="F70">
            <v>728.87237957504942</v>
          </cell>
          <cell r="G70">
            <v>830.81257252260878</v>
          </cell>
          <cell r="H70">
            <v>932.75276547016824</v>
          </cell>
          <cell r="I70">
            <v>1034.6929584177276</v>
          </cell>
          <cell r="J70">
            <v>1136.6331513652869</v>
          </cell>
          <cell r="K70">
            <v>1238.5733443128465</v>
          </cell>
          <cell r="L70">
            <v>1340.5135372604057</v>
          </cell>
          <cell r="M70">
            <v>1442.4537302079652</v>
          </cell>
          <cell r="N70">
            <v>1544.3939231555244</v>
          </cell>
          <cell r="O70">
            <v>1646.3341161030839</v>
          </cell>
          <cell r="P70">
            <v>1748.2743090506433</v>
          </cell>
          <cell r="Q70">
            <v>1850.2145019982026</v>
          </cell>
          <cell r="R70">
            <v>1952.154694945762</v>
          </cell>
          <cell r="S70">
            <v>2054.0948878933214</v>
          </cell>
          <cell r="T70">
            <v>2156.0350808408812</v>
          </cell>
          <cell r="U70">
            <v>2257.9752737884401</v>
          </cell>
          <cell r="V70">
            <v>2359.9154667359994</v>
          </cell>
          <cell r="W70">
            <v>2461.8556596835588</v>
          </cell>
          <cell r="X70">
            <v>2563.7958526311186</v>
          </cell>
          <cell r="Y70">
            <v>2665.7360455786779</v>
          </cell>
          <cell r="Z70">
            <v>2767.6762385262368</v>
          </cell>
        </row>
        <row r="71">
          <cell r="C71">
            <v>11</v>
          </cell>
          <cell r="D71">
            <v>627.40930242367813</v>
          </cell>
          <cell r="E71">
            <v>749.23635143798458</v>
          </cell>
          <cell r="F71">
            <v>871.06340045229092</v>
          </cell>
          <cell r="G71">
            <v>992.89044946659737</v>
          </cell>
          <cell r="H71">
            <v>1114.7174984809039</v>
          </cell>
          <cell r="I71">
            <v>1236.5445474952101</v>
          </cell>
          <cell r="J71">
            <v>1358.3715965095166</v>
          </cell>
          <cell r="K71">
            <v>1480.1986455238232</v>
          </cell>
          <cell r="L71">
            <v>1602.0256945381295</v>
          </cell>
          <cell r="M71">
            <v>1723.8527435524359</v>
          </cell>
          <cell r="N71">
            <v>1845.6797925667422</v>
          </cell>
          <cell r="O71">
            <v>1967.506841581049</v>
          </cell>
          <cell r="P71">
            <v>2089.3338905953551</v>
          </cell>
          <cell r="Q71">
            <v>2211.1609396096615</v>
          </cell>
          <cell r="R71">
            <v>2332.9879886239682</v>
          </cell>
          <cell r="S71">
            <v>2454.8150376382746</v>
          </cell>
          <cell r="T71">
            <v>2576.6420866525809</v>
          </cell>
          <cell r="U71">
            <v>2698.4691356668873</v>
          </cell>
          <cell r="V71">
            <v>2820.2961846811936</v>
          </cell>
          <cell r="W71">
            <v>2942.1232336955004</v>
          </cell>
          <cell r="X71">
            <v>3063.9502827098067</v>
          </cell>
          <cell r="Y71">
            <v>3185.7773317241131</v>
          </cell>
          <cell r="Z71">
            <v>3307.6043807384194</v>
          </cell>
        </row>
        <row r="72">
          <cell r="C72">
            <v>15</v>
          </cell>
          <cell r="D72">
            <v>800.52095946172972</v>
          </cell>
          <cell r="E72">
            <v>967.29615934959008</v>
          </cell>
          <cell r="F72">
            <v>1134.0713592374507</v>
          </cell>
          <cell r="G72">
            <v>1300.8465591253109</v>
          </cell>
          <cell r="H72">
            <v>1467.6217590131712</v>
          </cell>
          <cell r="I72">
            <v>1634.3969589010314</v>
          </cell>
          <cell r="J72">
            <v>1801.1721587888919</v>
          </cell>
          <cell r="K72">
            <v>1967.9473586767524</v>
          </cell>
          <cell r="L72">
            <v>2134.7225585646129</v>
          </cell>
          <cell r="M72">
            <v>2301.4977584524727</v>
          </cell>
          <cell r="N72">
            <v>2468.2729583403334</v>
          </cell>
          <cell r="O72">
            <v>2635.0481582281941</v>
          </cell>
          <cell r="P72">
            <v>2801.8233581160539</v>
          </cell>
          <cell r="Q72">
            <v>2968.5985580039146</v>
          </cell>
          <cell r="R72">
            <v>3135.3737578917744</v>
          </cell>
          <cell r="S72">
            <v>3302.1489577796356</v>
          </cell>
          <cell r="T72">
            <v>3468.9241576674954</v>
          </cell>
          <cell r="U72">
            <v>3635.6993575553561</v>
          </cell>
          <cell r="V72">
            <v>3802.4745574432163</v>
          </cell>
          <cell r="W72">
            <v>3969.2497573310761</v>
          </cell>
          <cell r="X72">
            <v>4136.0249572189368</v>
          </cell>
          <cell r="Y72">
            <v>4302.800157106798</v>
          </cell>
          <cell r="Z72">
            <v>4469.5753569946583</v>
          </cell>
        </row>
        <row r="73">
          <cell r="C73">
            <v>30</v>
          </cell>
          <cell r="D73">
            <v>1353.4480441902383</v>
          </cell>
          <cell r="E73">
            <v>1621.440869876724</v>
          </cell>
          <cell r="F73">
            <v>1891.1191850329358</v>
          </cell>
          <cell r="G73">
            <v>2159.1120107194215</v>
          </cell>
          <cell r="H73">
            <v>2428.7903258756332</v>
          </cell>
          <cell r="I73">
            <v>2696.7831515621187</v>
          </cell>
          <cell r="J73">
            <v>2964.7759772486042</v>
          </cell>
          <cell r="K73">
            <v>3234.4542924048164</v>
          </cell>
          <cell r="L73">
            <v>3502.4471180913019</v>
          </cell>
          <cell r="M73">
            <v>3772.1254332475137</v>
          </cell>
          <cell r="N73">
            <v>4040.1182589339992</v>
          </cell>
          <cell r="O73">
            <v>4309.7965740902109</v>
          </cell>
          <cell r="P73">
            <v>4577.7893997766969</v>
          </cell>
          <cell r="Q73">
            <v>4847.4677149329091</v>
          </cell>
          <cell r="R73">
            <v>5115.4605406193941</v>
          </cell>
          <cell r="S73">
            <v>5385.1388557756063</v>
          </cell>
          <cell r="T73">
            <v>5653.1316814620914</v>
          </cell>
          <cell r="U73">
            <v>5922.8099966183036</v>
          </cell>
          <cell r="V73">
            <v>6190.8028223047895</v>
          </cell>
          <cell r="W73">
            <v>6460.4811374610008</v>
          </cell>
          <cell r="X73">
            <v>6728.4739631474868</v>
          </cell>
          <cell r="Y73">
            <v>6998.152278303698</v>
          </cell>
          <cell r="Z73">
            <v>7266.145103990184</v>
          </cell>
        </row>
        <row r="74">
          <cell r="C74">
            <v>45</v>
          </cell>
          <cell r="D74">
            <v>1881.0062482145779</v>
          </cell>
          <cell r="E74">
            <v>2253.4994210240957</v>
          </cell>
          <cell r="F74">
            <v>2627.6780833033395</v>
          </cell>
          <cell r="G74">
            <v>3001.8567455825837</v>
          </cell>
          <cell r="H74">
            <v>3374.3499183921012</v>
          </cell>
          <cell r="I74">
            <v>3748.528580671345</v>
          </cell>
          <cell r="J74">
            <v>4122.7072429505888</v>
          </cell>
          <cell r="K74">
            <v>4495.2004157601068</v>
          </cell>
          <cell r="L74">
            <v>4869.379078039351</v>
          </cell>
          <cell r="M74">
            <v>5243.5577403185953</v>
          </cell>
          <cell r="N74">
            <v>5616.0509131281124</v>
          </cell>
          <cell r="O74">
            <v>5990.2295754073566</v>
          </cell>
          <cell r="P74">
            <v>6364.4082376866008</v>
          </cell>
          <cell r="Q74">
            <v>6736.9014104961179</v>
          </cell>
          <cell r="R74">
            <v>7111.0800727753622</v>
          </cell>
          <cell r="S74">
            <v>7485.2587350546064</v>
          </cell>
          <cell r="T74">
            <v>7857.7519078641235</v>
          </cell>
          <cell r="U74">
            <v>8231.9305701433677</v>
          </cell>
          <cell r="V74">
            <v>8606.109232422612</v>
          </cell>
          <cell r="W74">
            <v>8978.60240523213</v>
          </cell>
          <cell r="X74">
            <v>9352.7810675113742</v>
          </cell>
          <cell r="Y74">
            <v>9726.9597297906166</v>
          </cell>
          <cell r="Z74">
            <v>10099.452902600135</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0FB60-6274-4B7B-AA39-7D4D00096087}">
  <dimension ref="A1:AH112"/>
  <sheetViews>
    <sheetView showGridLines="0" tabSelected="1" zoomScale="70" zoomScaleNormal="70" zoomScaleSheetLayoutView="70" workbookViewId="0">
      <selection activeCell="B11" sqref="B11:B12"/>
    </sheetView>
  </sheetViews>
  <sheetFormatPr defaultColWidth="10" defaultRowHeight="21" x14ac:dyDescent="0.25"/>
  <cols>
    <col min="1" max="1" width="6.109375" style="5" customWidth="1"/>
    <col min="2" max="2" width="13.44140625" style="7" customWidth="1"/>
    <col min="3" max="3" width="13.6640625" style="7" customWidth="1"/>
    <col min="4" max="5" width="10.109375" style="7" bestFit="1" customWidth="1"/>
    <col min="6" max="7" width="9.6640625" style="7" customWidth="1"/>
    <col min="8" max="26" width="10.109375" style="7" bestFit="1" customWidth="1"/>
    <col min="27" max="27" width="10.6640625" style="7" bestFit="1" customWidth="1"/>
    <col min="28" max="30" width="10" style="7"/>
    <col min="31" max="31" width="8.33203125" style="7" hidden="1" customWidth="1"/>
    <col min="32" max="33" width="10" style="7"/>
    <col min="34" max="34" width="10.109375" style="7" hidden="1" customWidth="1"/>
    <col min="35" max="16384" width="10" style="7"/>
  </cols>
  <sheetData>
    <row r="1" spans="1:34" x14ac:dyDescent="0.25">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4</v>
      </c>
      <c r="AA2" s="4">
        <v>75</v>
      </c>
      <c r="AB2" s="11"/>
      <c r="AC2" s="11"/>
      <c r="AD2" s="11"/>
      <c r="AH2" s="4">
        <v>50</v>
      </c>
    </row>
    <row r="3" spans="1:34" ht="24" customHeight="1" x14ac:dyDescent="0.5">
      <c r="O3" s="9"/>
      <c r="Z3" s="10" t="s">
        <v>5</v>
      </c>
      <c r="AA3" s="4">
        <v>65</v>
      </c>
      <c r="AB3" s="11"/>
      <c r="AC3" s="11"/>
      <c r="AD3" s="11"/>
    </row>
    <row r="4" spans="1:34" ht="24" customHeight="1" x14ac:dyDescent="0.5">
      <c r="B4" s="12"/>
      <c r="C4" s="12"/>
      <c r="D4" s="12"/>
      <c r="E4" s="12"/>
      <c r="F4" s="12"/>
      <c r="O4" s="9"/>
      <c r="Z4" s="10" t="s">
        <v>6</v>
      </c>
      <c r="AA4" s="4">
        <v>20</v>
      </c>
      <c r="AB4" s="11"/>
      <c r="AC4" s="11"/>
      <c r="AD4" s="11"/>
    </row>
    <row r="5" spans="1:34" ht="24" customHeight="1" x14ac:dyDescent="0.25">
      <c r="B5" s="12"/>
      <c r="C5" s="12"/>
      <c r="D5" s="12"/>
      <c r="E5" s="12"/>
      <c r="F5" s="12"/>
      <c r="T5" s="13"/>
      <c r="U5" s="13"/>
      <c r="AA5" s="3"/>
      <c r="AB5" s="3"/>
      <c r="AC5" s="3"/>
      <c r="AD5" s="3"/>
    </row>
    <row r="6" spans="1:34" ht="21.75" customHeight="1" x14ac:dyDescent="0.25">
      <c r="J6" s="52" t="s">
        <v>12</v>
      </c>
      <c r="K6" s="53"/>
      <c r="L6" s="53"/>
      <c r="M6" s="53"/>
      <c r="N6" s="53"/>
      <c r="O6" s="53"/>
      <c r="P6" s="53"/>
      <c r="Q6" s="53"/>
      <c r="R6" s="53"/>
      <c r="S6" s="53"/>
      <c r="T6" s="13"/>
      <c r="U6" s="13"/>
      <c r="Z6" s="10" t="s">
        <v>7</v>
      </c>
      <c r="AA6" s="1">
        <v>2000</v>
      </c>
      <c r="AB6" s="14"/>
      <c r="AC6" s="14"/>
      <c r="AD6" s="14"/>
    </row>
    <row r="7" spans="1:34" ht="24" customHeight="1" x14ac:dyDescent="0.25">
      <c r="A7" s="15"/>
      <c r="I7" s="16"/>
      <c r="J7" s="53"/>
      <c r="K7" s="53"/>
      <c r="L7" s="53"/>
      <c r="M7" s="53"/>
      <c r="N7" s="53"/>
      <c r="O7" s="53"/>
      <c r="P7" s="53"/>
      <c r="Q7" s="53"/>
      <c r="R7" s="53"/>
      <c r="S7" s="53"/>
      <c r="T7" s="17"/>
      <c r="V7" s="18" t="e">
        <f>VLOOKUP(AH2,#REF!,3,FALSE)</f>
        <v>#REF!</v>
      </c>
      <c r="Z7" s="10" t="s">
        <v>8</v>
      </c>
      <c r="AA7" s="2">
        <v>0.03</v>
      </c>
      <c r="AC7" s="14"/>
      <c r="AD7" s="14"/>
      <c r="AE7" s="19">
        <f>$AA$6*(1+AA7)</f>
        <v>2060</v>
      </c>
    </row>
    <row r="8" spans="1:34" ht="24" customHeight="1" x14ac:dyDescent="0.25">
      <c r="A8" s="15"/>
      <c r="I8" s="16"/>
      <c r="J8" s="54" t="s">
        <v>11</v>
      </c>
      <c r="K8" s="54"/>
      <c r="L8" s="54"/>
      <c r="M8" s="54"/>
      <c r="N8" s="54"/>
      <c r="O8" s="54"/>
      <c r="P8" s="54"/>
      <c r="Q8" s="54"/>
      <c r="R8" s="54"/>
      <c r="S8" s="54"/>
      <c r="T8" s="20"/>
      <c r="U8" s="20"/>
      <c r="Z8" s="10" t="s">
        <v>9</v>
      </c>
      <c r="AA8" s="2">
        <v>0</v>
      </c>
      <c r="AC8" s="14"/>
      <c r="AD8" s="14"/>
      <c r="AE8" s="19">
        <f>$AA$6*(1-AA8)</f>
        <v>2000</v>
      </c>
    </row>
    <row r="9" spans="1:34" ht="24" customHeight="1" x14ac:dyDescent="0.25">
      <c r="A9" s="15"/>
      <c r="I9" s="16"/>
      <c r="J9" s="16"/>
      <c r="K9" s="20"/>
      <c r="L9" s="20"/>
      <c r="M9" s="20"/>
      <c r="N9" s="20"/>
      <c r="O9" s="20"/>
      <c r="P9" s="20"/>
      <c r="Q9" s="20"/>
      <c r="R9" s="20"/>
      <c r="S9" s="20"/>
      <c r="T9" s="20"/>
      <c r="U9" s="20"/>
      <c r="Z9" s="10" t="s">
        <v>10</v>
      </c>
      <c r="AA9" s="1">
        <v>300</v>
      </c>
      <c r="AB9" s="14"/>
      <c r="AC9" s="14"/>
      <c r="AD9" s="14"/>
    </row>
    <row r="10" spans="1:34" ht="21.9" customHeight="1" x14ac:dyDescent="0.25">
      <c r="A10" s="15"/>
      <c r="B10" s="21"/>
      <c r="G10" s="21"/>
      <c r="AB10" s="14"/>
      <c r="AC10" s="14"/>
      <c r="AD10" s="14"/>
    </row>
    <row r="11" spans="1:34" ht="21.6" customHeight="1" x14ac:dyDescent="0.25">
      <c r="A11" s="15"/>
      <c r="B11" s="55" t="s">
        <v>2</v>
      </c>
      <c r="C11" s="47" t="s">
        <v>1</v>
      </c>
      <c r="D11" s="49" t="s">
        <v>0</v>
      </c>
      <c r="E11" s="50"/>
      <c r="F11" s="50"/>
      <c r="G11" s="50"/>
      <c r="H11" s="50"/>
      <c r="I11" s="50"/>
      <c r="J11" s="50"/>
      <c r="K11" s="50"/>
      <c r="L11" s="50"/>
      <c r="M11" s="50"/>
      <c r="N11" s="50"/>
      <c r="O11" s="50"/>
      <c r="P11" s="50"/>
      <c r="Q11" s="50"/>
      <c r="R11" s="50"/>
      <c r="S11" s="50"/>
      <c r="T11" s="50"/>
      <c r="U11" s="50"/>
      <c r="V11" s="50"/>
      <c r="W11" s="50"/>
      <c r="X11" s="50"/>
      <c r="Y11" s="50"/>
      <c r="Z11" s="50"/>
      <c r="AA11" s="51"/>
      <c r="AB11" s="14"/>
      <c r="AC11" s="14"/>
      <c r="AD11" s="14"/>
    </row>
    <row r="12" spans="1:34" ht="21.6" customHeight="1" x14ac:dyDescent="0.25">
      <c r="A12" s="15"/>
      <c r="B12" s="56"/>
      <c r="C12" s="48"/>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25">
      <c r="A13" s="15"/>
      <c r="B13" s="64">
        <v>14</v>
      </c>
      <c r="C13" s="45">
        <v>14.5</v>
      </c>
      <c r="D13" s="23">
        <f t="shared" ref="D13:AA13" si="0">D58*($AH$2/50)^$AE13</f>
        <v>178.31428571428572</v>
      </c>
      <c r="E13" s="23">
        <f t="shared" si="0"/>
        <v>223.45714285714286</v>
      </c>
      <c r="F13" s="23">
        <f t="shared" si="0"/>
        <v>268.60000000000002</v>
      </c>
      <c r="G13" s="23">
        <f t="shared" si="0"/>
        <v>313.74285714285719</v>
      </c>
      <c r="H13" s="23">
        <f t="shared" si="0"/>
        <v>358.8857142857143</v>
      </c>
      <c r="I13" s="23">
        <f t="shared" si="0"/>
        <v>404.02857142857152</v>
      </c>
      <c r="J13" s="23">
        <f t="shared" si="0"/>
        <v>449.17142857142858</v>
      </c>
      <c r="K13" s="23">
        <f t="shared" si="0"/>
        <v>494.31428571428575</v>
      </c>
      <c r="L13" s="23">
        <f t="shared" si="0"/>
        <v>539.4571428571428</v>
      </c>
      <c r="M13" s="23">
        <f t="shared" si="0"/>
        <v>584.6</v>
      </c>
      <c r="N13" s="23">
        <f t="shared" si="0"/>
        <v>629.74285714285713</v>
      </c>
      <c r="O13" s="23">
        <f t="shared" si="0"/>
        <v>674.88571428571424</v>
      </c>
      <c r="P13" s="23">
        <f t="shared" si="0"/>
        <v>720.02857142857147</v>
      </c>
      <c r="Q13" s="23">
        <f t="shared" si="0"/>
        <v>765.17142857142858</v>
      </c>
      <c r="R13" s="23">
        <f t="shared" si="0"/>
        <v>810.31428571428569</v>
      </c>
      <c r="S13" s="23">
        <f t="shared" si="0"/>
        <v>855.45714285714291</v>
      </c>
      <c r="T13" s="23">
        <f t="shared" si="0"/>
        <v>900.60000000000014</v>
      </c>
      <c r="U13" s="23">
        <f t="shared" si="0"/>
        <v>945.74285714285702</v>
      </c>
      <c r="V13" s="23">
        <f t="shared" si="0"/>
        <v>990.88571428571424</v>
      </c>
      <c r="W13" s="23">
        <f t="shared" si="0"/>
        <v>1036.0285714285715</v>
      </c>
      <c r="X13" s="23">
        <f t="shared" si="0"/>
        <v>1081.1714285714286</v>
      </c>
      <c r="Y13" s="23">
        <f t="shared" si="0"/>
        <v>1126.3142857142859</v>
      </c>
      <c r="Z13" s="23">
        <f t="shared" si="0"/>
        <v>1171.4571428571428</v>
      </c>
      <c r="AA13" s="23">
        <f t="shared" si="0"/>
        <v>1216.5999999999999</v>
      </c>
      <c r="AB13" s="14"/>
      <c r="AC13" s="14"/>
      <c r="AD13" s="14"/>
      <c r="AE13" s="24">
        <v>1.419</v>
      </c>
    </row>
    <row r="14" spans="1:34" ht="21.6" customHeight="1" x14ac:dyDescent="0.25">
      <c r="A14" s="15"/>
      <c r="B14" s="65"/>
      <c r="C14" s="45">
        <v>21.5</v>
      </c>
      <c r="D14" s="25">
        <f t="shared" ref="D14:AA14" si="1">D59*($AH$2/50)^$AE14</f>
        <v>272.45382031905962</v>
      </c>
      <c r="E14" s="25">
        <f t="shared" si="1"/>
        <v>341.4294710327456</v>
      </c>
      <c r="F14" s="25">
        <f t="shared" si="1"/>
        <v>410.40512174643163</v>
      </c>
      <c r="G14" s="25">
        <f t="shared" si="1"/>
        <v>479.38077246011761</v>
      </c>
      <c r="H14" s="25">
        <f t="shared" si="1"/>
        <v>548.35642317380359</v>
      </c>
      <c r="I14" s="25">
        <f t="shared" si="1"/>
        <v>617.33207388748963</v>
      </c>
      <c r="J14" s="25">
        <f t="shared" si="1"/>
        <v>686.30772460117544</v>
      </c>
      <c r="K14" s="25">
        <f t="shared" si="1"/>
        <v>755.28337531486147</v>
      </c>
      <c r="L14" s="25">
        <f t="shared" si="1"/>
        <v>824.2590260285474</v>
      </c>
      <c r="M14" s="25">
        <f t="shared" si="1"/>
        <v>893.23467674223343</v>
      </c>
      <c r="N14" s="25">
        <f t="shared" si="1"/>
        <v>962.21032745591947</v>
      </c>
      <c r="O14" s="25">
        <f t="shared" si="1"/>
        <v>1031.1859781696053</v>
      </c>
      <c r="P14" s="25">
        <f t="shared" si="1"/>
        <v>1100.1616288832913</v>
      </c>
      <c r="Q14" s="25">
        <f t="shared" si="1"/>
        <v>1169.1372795969774</v>
      </c>
      <c r="R14" s="25">
        <f t="shared" si="1"/>
        <v>1238.1129303106634</v>
      </c>
      <c r="S14" s="25">
        <f t="shared" si="1"/>
        <v>1307.0885810243494</v>
      </c>
      <c r="T14" s="25">
        <f t="shared" si="1"/>
        <v>1376.0642317380355</v>
      </c>
      <c r="U14" s="25">
        <f t="shared" si="1"/>
        <v>1445.039882451721</v>
      </c>
      <c r="V14" s="25">
        <f t="shared" si="1"/>
        <v>1514.0155331654071</v>
      </c>
      <c r="W14" s="25">
        <f t="shared" si="1"/>
        <v>1582.9911838790931</v>
      </c>
      <c r="X14" s="25">
        <f t="shared" si="1"/>
        <v>1651.9668345927792</v>
      </c>
      <c r="Y14" s="25">
        <f t="shared" si="1"/>
        <v>1720.9424853064652</v>
      </c>
      <c r="Z14" s="25">
        <f t="shared" si="1"/>
        <v>1789.918136020151</v>
      </c>
      <c r="AA14" s="25">
        <f t="shared" si="1"/>
        <v>1858.893786733837</v>
      </c>
      <c r="AB14" s="14"/>
      <c r="AC14" s="14"/>
      <c r="AD14" s="14"/>
      <c r="AE14" s="24">
        <v>1.4611000000000001</v>
      </c>
    </row>
    <row r="15" spans="1:34" ht="21.6" customHeight="1" x14ac:dyDescent="0.25">
      <c r="A15" s="15"/>
      <c r="B15" s="65"/>
      <c r="C15" s="45">
        <v>26.5</v>
      </c>
      <c r="D15" s="25">
        <f t="shared" ref="D15:AA15" si="2">D60*($AH$2/50)^$AE15</f>
        <v>324.49378515952986</v>
      </c>
      <c r="E15" s="26">
        <f t="shared" si="2"/>
        <v>406.64411051637285</v>
      </c>
      <c r="F15" s="26">
        <f t="shared" si="2"/>
        <v>488.79443587321589</v>
      </c>
      <c r="G15" s="26">
        <f t="shared" si="2"/>
        <v>570.94476123005882</v>
      </c>
      <c r="H15" s="26">
        <f t="shared" si="2"/>
        <v>653.09508658690186</v>
      </c>
      <c r="I15" s="26">
        <f t="shared" si="2"/>
        <v>735.2454119437449</v>
      </c>
      <c r="J15" s="26">
        <f t="shared" si="2"/>
        <v>817.39573730058783</v>
      </c>
      <c r="K15" s="26">
        <f t="shared" si="2"/>
        <v>899.54606265743075</v>
      </c>
      <c r="L15" s="26">
        <f t="shared" si="2"/>
        <v>981.69638801427368</v>
      </c>
      <c r="M15" s="26">
        <f t="shared" si="2"/>
        <v>1063.8467133711167</v>
      </c>
      <c r="N15" s="26">
        <f t="shared" si="2"/>
        <v>1145.9970387279598</v>
      </c>
      <c r="O15" s="26">
        <f t="shared" si="2"/>
        <v>1228.1473640848026</v>
      </c>
      <c r="P15" s="26">
        <f t="shared" si="2"/>
        <v>1310.2976894416458</v>
      </c>
      <c r="Q15" s="26">
        <f t="shared" si="2"/>
        <v>1392.4480147984887</v>
      </c>
      <c r="R15" s="26">
        <f t="shared" si="2"/>
        <v>1474.5983401553317</v>
      </c>
      <c r="S15" s="26">
        <f t="shared" si="2"/>
        <v>1556.7486655121747</v>
      </c>
      <c r="T15" s="26">
        <f t="shared" si="2"/>
        <v>1638.8989908690178</v>
      </c>
      <c r="U15" s="26">
        <f t="shared" si="2"/>
        <v>1721.0493162258606</v>
      </c>
      <c r="V15" s="26">
        <f t="shared" si="2"/>
        <v>1803.1996415827036</v>
      </c>
      <c r="W15" s="26">
        <f t="shared" si="2"/>
        <v>1885.3499669395467</v>
      </c>
      <c r="X15" s="26">
        <f t="shared" si="2"/>
        <v>1967.5002922963897</v>
      </c>
      <c r="Y15" s="26">
        <f t="shared" si="2"/>
        <v>2049.650617653233</v>
      </c>
      <c r="Z15" s="26">
        <f t="shared" si="2"/>
        <v>2131.8009430100756</v>
      </c>
      <c r="AA15" s="26">
        <f t="shared" si="2"/>
        <v>2213.9512683669186</v>
      </c>
      <c r="AB15" s="14"/>
      <c r="AC15" s="14"/>
      <c r="AD15" s="14"/>
      <c r="AE15" s="24">
        <v>1.4645999999999999</v>
      </c>
    </row>
    <row r="16" spans="1:34" ht="21.6" customHeight="1" x14ac:dyDescent="0.25">
      <c r="A16" s="15"/>
      <c r="B16" s="65"/>
      <c r="C16" s="45">
        <v>33</v>
      </c>
      <c r="D16" s="27">
        <f t="shared" ref="D16:AA16" si="3">D61*($AH$2/50)^$AE16</f>
        <v>376.53375</v>
      </c>
      <c r="E16" s="27">
        <f t="shared" si="3"/>
        <v>471.85874999999999</v>
      </c>
      <c r="F16" s="27">
        <f t="shared" si="3"/>
        <v>567.18375000000003</v>
      </c>
      <c r="G16" s="27">
        <f t="shared" si="3"/>
        <v>662.50875000000008</v>
      </c>
      <c r="H16" s="27">
        <f t="shared" si="3"/>
        <v>757.83375000000001</v>
      </c>
      <c r="I16" s="27">
        <f t="shared" si="3"/>
        <v>853.15875000000017</v>
      </c>
      <c r="J16" s="27">
        <f t="shared" si="3"/>
        <v>948.48374999999999</v>
      </c>
      <c r="K16" s="27">
        <f t="shared" si="3"/>
        <v>1043.8087499999999</v>
      </c>
      <c r="L16" s="27">
        <f t="shared" si="3"/>
        <v>1139.1337499999997</v>
      </c>
      <c r="M16" s="27">
        <f t="shared" si="3"/>
        <v>1234.45875</v>
      </c>
      <c r="N16" s="27">
        <f t="shared" si="3"/>
        <v>1329.7837500000001</v>
      </c>
      <c r="O16" s="27">
        <f t="shared" si="3"/>
        <v>1425.1087499999999</v>
      </c>
      <c r="P16" s="27">
        <f t="shared" si="3"/>
        <v>1520.4337499999999</v>
      </c>
      <c r="Q16" s="27">
        <f t="shared" si="3"/>
        <v>1615.7587499999997</v>
      </c>
      <c r="R16" s="27">
        <f t="shared" si="3"/>
        <v>1711.08375</v>
      </c>
      <c r="S16" s="27">
        <f t="shared" si="3"/>
        <v>1806.4087500000001</v>
      </c>
      <c r="T16" s="27">
        <f t="shared" si="3"/>
        <v>1901.7337500000001</v>
      </c>
      <c r="U16" s="27">
        <f t="shared" si="3"/>
        <v>1997.0587499999997</v>
      </c>
      <c r="V16" s="27">
        <f t="shared" si="3"/>
        <v>2092.38375</v>
      </c>
      <c r="W16" s="27">
        <f t="shared" si="3"/>
        <v>2187.7087499999998</v>
      </c>
      <c r="X16" s="27">
        <f t="shared" si="3"/>
        <v>2283.0337500000001</v>
      </c>
      <c r="Y16" s="27">
        <f t="shared" si="3"/>
        <v>2378.3587500000003</v>
      </c>
      <c r="Z16" s="27">
        <f t="shared" si="3"/>
        <v>2473.6837499999997</v>
      </c>
      <c r="AA16" s="27">
        <f t="shared" si="3"/>
        <v>2569.00875</v>
      </c>
      <c r="AB16" s="14"/>
      <c r="AC16" s="14"/>
      <c r="AD16" s="14"/>
      <c r="AE16" s="24">
        <v>1.4674</v>
      </c>
    </row>
    <row r="17" spans="1:31" ht="21.6" customHeight="1" x14ac:dyDescent="0.25">
      <c r="A17" s="15"/>
      <c r="B17" s="64">
        <v>19</v>
      </c>
      <c r="C17" s="45">
        <v>14.5</v>
      </c>
      <c r="D17" s="23">
        <f t="shared" ref="D17:AA17" si="4">D62*($AH$2/50)^$AE17</f>
        <v>267.47142857142859</v>
      </c>
      <c r="E17" s="23">
        <f t="shared" si="4"/>
        <v>335.18571428571425</v>
      </c>
      <c r="F17" s="23">
        <f t="shared" si="4"/>
        <v>402.90000000000003</v>
      </c>
      <c r="G17" s="23">
        <f t="shared" si="4"/>
        <v>470.61428571428576</v>
      </c>
      <c r="H17" s="23">
        <f t="shared" si="4"/>
        <v>538.32857142857142</v>
      </c>
      <c r="I17" s="23">
        <f t="shared" si="4"/>
        <v>606.0428571428572</v>
      </c>
      <c r="J17" s="23">
        <f t="shared" si="4"/>
        <v>673.75714285714287</v>
      </c>
      <c r="K17" s="23">
        <f t="shared" si="4"/>
        <v>741.47142857142853</v>
      </c>
      <c r="L17" s="23">
        <f t="shared" si="4"/>
        <v>809.18571428571408</v>
      </c>
      <c r="M17" s="23">
        <f t="shared" si="4"/>
        <v>876.89999999999986</v>
      </c>
      <c r="N17" s="23">
        <f t="shared" si="4"/>
        <v>944.61428571428564</v>
      </c>
      <c r="O17" s="23">
        <f t="shared" si="4"/>
        <v>1012.3285714285713</v>
      </c>
      <c r="P17" s="23">
        <f t="shared" si="4"/>
        <v>1080.042857142857</v>
      </c>
      <c r="Q17" s="23">
        <f t="shared" si="4"/>
        <v>1147.7571428571428</v>
      </c>
      <c r="R17" s="23">
        <f t="shared" si="4"/>
        <v>1215.4714285714285</v>
      </c>
      <c r="S17" s="23">
        <f t="shared" si="4"/>
        <v>1283.1857142857143</v>
      </c>
      <c r="T17" s="23">
        <f t="shared" si="4"/>
        <v>1350.9</v>
      </c>
      <c r="U17" s="23">
        <f t="shared" si="4"/>
        <v>1418.6142857142854</v>
      </c>
      <c r="V17" s="23">
        <f t="shared" si="4"/>
        <v>1486.3285714285712</v>
      </c>
      <c r="W17" s="23">
        <f t="shared" si="4"/>
        <v>1554.042857142857</v>
      </c>
      <c r="X17" s="23">
        <f t="shared" si="4"/>
        <v>1621.7571428571428</v>
      </c>
      <c r="Y17" s="23">
        <f t="shared" si="4"/>
        <v>1689.4714285714285</v>
      </c>
      <c r="Z17" s="23">
        <f t="shared" si="4"/>
        <v>1757.1857142857141</v>
      </c>
      <c r="AA17" s="23">
        <f t="shared" si="4"/>
        <v>1824.8999999999999</v>
      </c>
      <c r="AB17" s="14"/>
      <c r="AC17" s="14"/>
      <c r="AD17" s="14"/>
      <c r="AE17" s="24">
        <v>1.4191</v>
      </c>
    </row>
    <row r="18" spans="1:31" ht="21.6" customHeight="1" x14ac:dyDescent="0.25">
      <c r="A18" s="15"/>
      <c r="B18" s="65"/>
      <c r="C18" s="45">
        <v>21.5</v>
      </c>
      <c r="D18" s="25">
        <f t="shared" ref="D18:AA18" si="5">D63*($AH$2/50)^$AE18</f>
        <v>408.68073047858945</v>
      </c>
      <c r="E18" s="25">
        <f t="shared" si="5"/>
        <v>512.14420654911839</v>
      </c>
      <c r="F18" s="25">
        <f t="shared" si="5"/>
        <v>615.60768261964745</v>
      </c>
      <c r="G18" s="25">
        <f t="shared" si="5"/>
        <v>719.07115869017639</v>
      </c>
      <c r="H18" s="25">
        <f t="shared" si="5"/>
        <v>822.53463476070533</v>
      </c>
      <c r="I18" s="25">
        <f t="shared" si="5"/>
        <v>925.99811083123438</v>
      </c>
      <c r="J18" s="25">
        <f t="shared" si="5"/>
        <v>1029.4615869017632</v>
      </c>
      <c r="K18" s="25">
        <f t="shared" si="5"/>
        <v>1132.9250629722922</v>
      </c>
      <c r="L18" s="25">
        <f t="shared" si="5"/>
        <v>1236.3885390428209</v>
      </c>
      <c r="M18" s="25">
        <f t="shared" si="5"/>
        <v>1339.85201511335</v>
      </c>
      <c r="N18" s="25">
        <f t="shared" si="5"/>
        <v>1443.315491183879</v>
      </c>
      <c r="O18" s="25">
        <f t="shared" si="5"/>
        <v>1546.7789672544079</v>
      </c>
      <c r="P18" s="25">
        <f t="shared" si="5"/>
        <v>1650.2424433249369</v>
      </c>
      <c r="Q18" s="25">
        <f t="shared" si="5"/>
        <v>1753.7059193954658</v>
      </c>
      <c r="R18" s="25">
        <f t="shared" si="5"/>
        <v>1857.1693954659947</v>
      </c>
      <c r="S18" s="25">
        <f t="shared" si="5"/>
        <v>1960.6328715365239</v>
      </c>
      <c r="T18" s="25">
        <f t="shared" si="5"/>
        <v>2064.0963476070528</v>
      </c>
      <c r="U18" s="25">
        <f t="shared" si="5"/>
        <v>2167.5598236775813</v>
      </c>
      <c r="V18" s="25">
        <f t="shared" si="5"/>
        <v>2271.0232997481107</v>
      </c>
      <c r="W18" s="25">
        <f t="shared" si="5"/>
        <v>2374.4867758186397</v>
      </c>
      <c r="X18" s="25">
        <f t="shared" si="5"/>
        <v>2477.9502518891686</v>
      </c>
      <c r="Y18" s="25">
        <f t="shared" si="5"/>
        <v>2581.4137279596976</v>
      </c>
      <c r="Z18" s="25">
        <f t="shared" si="5"/>
        <v>2684.8772040302265</v>
      </c>
      <c r="AA18" s="25">
        <f t="shared" si="5"/>
        <v>2788.3406801007554</v>
      </c>
      <c r="AB18" s="14"/>
      <c r="AC18" s="14"/>
      <c r="AD18" s="14"/>
      <c r="AE18" s="24">
        <v>1.4609000000000001</v>
      </c>
    </row>
    <row r="19" spans="1:31" ht="21.6" customHeight="1" x14ac:dyDescent="0.25">
      <c r="A19" s="15"/>
      <c r="B19" s="65"/>
      <c r="C19" s="45">
        <v>26.5</v>
      </c>
      <c r="D19" s="26">
        <f t="shared" ref="D19:AA19" si="6">D64*($AH$2/50)^$AE19</f>
        <v>486.74067773929477</v>
      </c>
      <c r="E19" s="26">
        <f t="shared" si="6"/>
        <v>609.96616577455927</v>
      </c>
      <c r="F19" s="26">
        <f t="shared" si="6"/>
        <v>733.19165380982383</v>
      </c>
      <c r="G19" s="26">
        <f t="shared" si="6"/>
        <v>856.41714184508828</v>
      </c>
      <c r="H19" s="26">
        <f t="shared" si="6"/>
        <v>979.64262988035273</v>
      </c>
      <c r="I19" s="26">
        <f t="shared" si="6"/>
        <v>1102.8681179156174</v>
      </c>
      <c r="J19" s="26">
        <f t="shared" si="6"/>
        <v>1226.0936059508817</v>
      </c>
      <c r="K19" s="26">
        <f t="shared" si="6"/>
        <v>1349.3190939861461</v>
      </c>
      <c r="L19" s="26">
        <f t="shared" si="6"/>
        <v>1472.5445820214104</v>
      </c>
      <c r="M19" s="26">
        <f t="shared" si="6"/>
        <v>1595.7700700566752</v>
      </c>
      <c r="N19" s="26">
        <f t="shared" si="6"/>
        <v>1718.9955580919398</v>
      </c>
      <c r="O19" s="26">
        <f t="shared" si="6"/>
        <v>1842.2210461272041</v>
      </c>
      <c r="P19" s="26">
        <f t="shared" si="6"/>
        <v>1965.4465341624687</v>
      </c>
      <c r="Q19" s="26">
        <f t="shared" si="6"/>
        <v>2088.672022197733</v>
      </c>
      <c r="R19" s="26">
        <f t="shared" si="6"/>
        <v>2211.8975102329978</v>
      </c>
      <c r="S19" s="26">
        <f t="shared" si="6"/>
        <v>2335.1229982682621</v>
      </c>
      <c r="T19" s="26">
        <f t="shared" si="6"/>
        <v>2458.3484863035269</v>
      </c>
      <c r="U19" s="26">
        <f t="shared" si="6"/>
        <v>2581.5739743387908</v>
      </c>
      <c r="V19" s="26">
        <f t="shared" si="6"/>
        <v>2704.7994623740556</v>
      </c>
      <c r="W19" s="26">
        <f t="shared" si="6"/>
        <v>2828.0249504093199</v>
      </c>
      <c r="X19" s="26">
        <f t="shared" si="6"/>
        <v>2951.2504384445847</v>
      </c>
      <c r="Y19" s="26">
        <f t="shared" si="6"/>
        <v>3074.475926479849</v>
      </c>
      <c r="Z19" s="26">
        <f t="shared" si="6"/>
        <v>3197.7014145151134</v>
      </c>
      <c r="AA19" s="26">
        <f t="shared" si="6"/>
        <v>3320.9269025503777</v>
      </c>
      <c r="AB19" s="14"/>
      <c r="AC19" s="14"/>
      <c r="AD19" s="14"/>
      <c r="AE19" s="24">
        <v>1.4645999999999999</v>
      </c>
    </row>
    <row r="20" spans="1:31" ht="21.6" customHeight="1" x14ac:dyDescent="0.25">
      <c r="A20" s="15"/>
      <c r="B20" s="65"/>
      <c r="C20" s="45">
        <v>33</v>
      </c>
      <c r="D20" s="28">
        <f t="shared" ref="D20:AA20" si="7">D65*($AH$2/50)^$AE20</f>
        <v>561.67154671717174</v>
      </c>
      <c r="E20" s="28">
        <f t="shared" si="7"/>
        <v>703.86687499999994</v>
      </c>
      <c r="F20" s="28">
        <f t="shared" si="7"/>
        <v>846.06220328282836</v>
      </c>
      <c r="G20" s="28">
        <f t="shared" si="7"/>
        <v>988.25753156565656</v>
      </c>
      <c r="H20" s="28">
        <f t="shared" si="7"/>
        <v>1130.4528598484849</v>
      </c>
      <c r="I20" s="28">
        <f t="shared" si="7"/>
        <v>1272.6481881313132</v>
      </c>
      <c r="J20" s="28">
        <f t="shared" si="7"/>
        <v>1414.8435164141413</v>
      </c>
      <c r="K20" s="28">
        <f t="shared" si="7"/>
        <v>1557.0388446969696</v>
      </c>
      <c r="L20" s="28">
        <f t="shared" si="7"/>
        <v>1699.2341729797977</v>
      </c>
      <c r="M20" s="28">
        <f t="shared" si="7"/>
        <v>1841.429501262626</v>
      </c>
      <c r="N20" s="28">
        <f t="shared" si="7"/>
        <v>1983.6248295454543</v>
      </c>
      <c r="O20" s="28">
        <f t="shared" si="7"/>
        <v>2125.8201578282824</v>
      </c>
      <c r="P20" s="28">
        <f t="shared" si="7"/>
        <v>2268.0154861111109</v>
      </c>
      <c r="Q20" s="28">
        <f t="shared" si="7"/>
        <v>2410.210814393939</v>
      </c>
      <c r="R20" s="28">
        <f t="shared" si="7"/>
        <v>2552.4061426767671</v>
      </c>
      <c r="S20" s="28">
        <f t="shared" si="7"/>
        <v>2694.6014709595956</v>
      </c>
      <c r="T20" s="28">
        <f t="shared" si="7"/>
        <v>2836.7967992424242</v>
      </c>
      <c r="U20" s="28">
        <f t="shared" si="7"/>
        <v>2978.9921275252518</v>
      </c>
      <c r="V20" s="28">
        <f t="shared" si="7"/>
        <v>3121.1874558080804</v>
      </c>
      <c r="W20" s="28">
        <f t="shared" si="7"/>
        <v>3263.3827840909084</v>
      </c>
      <c r="X20" s="28">
        <f t="shared" si="7"/>
        <v>3405.578112373737</v>
      </c>
      <c r="Y20" s="28">
        <f t="shared" si="7"/>
        <v>3547.7734406565655</v>
      </c>
      <c r="Z20" s="28">
        <f t="shared" si="7"/>
        <v>3689.9687689393932</v>
      </c>
      <c r="AA20" s="28">
        <f t="shared" si="7"/>
        <v>3832.1640972222217</v>
      </c>
      <c r="AB20" s="14"/>
      <c r="AC20" s="14"/>
      <c r="AD20" s="14"/>
      <c r="AE20" s="24">
        <v>1.4973000000000001</v>
      </c>
    </row>
    <row r="21" spans="1:31" ht="21.6" customHeight="1" x14ac:dyDescent="0.25">
      <c r="A21" s="15"/>
      <c r="B21" s="64">
        <v>24</v>
      </c>
      <c r="C21" s="45">
        <v>14.5</v>
      </c>
      <c r="D21" s="29">
        <f t="shared" ref="D21:AA21" si="8">D66*($AH$2/50)^$AE21</f>
        <v>372.818718381113</v>
      </c>
      <c r="E21" s="29">
        <f t="shared" si="8"/>
        <v>467.20320404721758</v>
      </c>
      <c r="F21" s="29">
        <f t="shared" si="8"/>
        <v>561.58768971332222</v>
      </c>
      <c r="G21" s="29">
        <f t="shared" si="8"/>
        <v>655.97217537942674</v>
      </c>
      <c r="H21" s="29">
        <f t="shared" si="8"/>
        <v>750.35666104553127</v>
      </c>
      <c r="I21" s="29">
        <f t="shared" si="8"/>
        <v>844.74114671163591</v>
      </c>
      <c r="J21" s="29">
        <f t="shared" si="8"/>
        <v>939.12563237774032</v>
      </c>
      <c r="K21" s="29">
        <f t="shared" si="8"/>
        <v>1033.5101180438448</v>
      </c>
      <c r="L21" s="29">
        <f t="shared" si="8"/>
        <v>1127.8946037099493</v>
      </c>
      <c r="M21" s="29">
        <f t="shared" si="8"/>
        <v>1222.2790893760539</v>
      </c>
      <c r="N21" s="29">
        <f t="shared" si="8"/>
        <v>1316.6635750421585</v>
      </c>
      <c r="O21" s="29">
        <f t="shared" si="8"/>
        <v>1411.0480607082629</v>
      </c>
      <c r="P21" s="29">
        <f t="shared" si="8"/>
        <v>1505.4325463743676</v>
      </c>
      <c r="Q21" s="29">
        <f t="shared" si="8"/>
        <v>1599.8170320404722</v>
      </c>
      <c r="R21" s="29">
        <f t="shared" si="8"/>
        <v>1694.2015177065769</v>
      </c>
      <c r="S21" s="29">
        <f t="shared" si="8"/>
        <v>1788.5860033726815</v>
      </c>
      <c r="T21" s="29">
        <f t="shared" si="8"/>
        <v>1882.9704890387861</v>
      </c>
      <c r="U21" s="29">
        <f t="shared" si="8"/>
        <v>1977.3549747048903</v>
      </c>
      <c r="V21" s="29">
        <f t="shared" si="8"/>
        <v>2071.7394603709949</v>
      </c>
      <c r="W21" s="29">
        <f t="shared" si="8"/>
        <v>2166.1239460370994</v>
      </c>
      <c r="X21" s="29">
        <f t="shared" si="8"/>
        <v>2260.5084317032042</v>
      </c>
      <c r="Y21" s="29">
        <f t="shared" si="8"/>
        <v>2354.8929173693086</v>
      </c>
      <c r="Z21" s="29">
        <f t="shared" si="8"/>
        <v>2449.277403035413</v>
      </c>
      <c r="AA21" s="29">
        <f t="shared" si="8"/>
        <v>2543.6618887015179</v>
      </c>
      <c r="AB21" s="14"/>
      <c r="AC21" s="14"/>
      <c r="AD21" s="14"/>
      <c r="AE21" s="24">
        <v>1.3742000000000001</v>
      </c>
    </row>
    <row r="22" spans="1:31" ht="21.6" customHeight="1" x14ac:dyDescent="0.25">
      <c r="A22" s="15"/>
      <c r="B22" s="65"/>
      <c r="C22" s="45">
        <v>21.5</v>
      </c>
      <c r="D22" s="25">
        <f t="shared" ref="D22:AA22" si="9">D67*($AH$2/50)^$AE22</f>
        <v>570.59243697478996</v>
      </c>
      <c r="E22" s="25">
        <f t="shared" si="9"/>
        <v>715.04621848739498</v>
      </c>
      <c r="F22" s="25">
        <f t="shared" si="9"/>
        <v>859.50000000000011</v>
      </c>
      <c r="G22" s="25">
        <f t="shared" si="9"/>
        <v>1003.9537815126051</v>
      </c>
      <c r="H22" s="25">
        <f t="shared" si="9"/>
        <v>1148.40756302521</v>
      </c>
      <c r="I22" s="25">
        <f t="shared" si="9"/>
        <v>1292.8613445378153</v>
      </c>
      <c r="J22" s="25">
        <f t="shared" si="9"/>
        <v>1437.3151260504201</v>
      </c>
      <c r="K22" s="25">
        <f t="shared" si="9"/>
        <v>1581.7689075630251</v>
      </c>
      <c r="L22" s="25">
        <f t="shared" si="9"/>
        <v>1726.2226890756301</v>
      </c>
      <c r="M22" s="25">
        <f t="shared" si="9"/>
        <v>1870.6764705882351</v>
      </c>
      <c r="N22" s="25">
        <f t="shared" si="9"/>
        <v>2015.1302521008404</v>
      </c>
      <c r="O22" s="25">
        <f t="shared" si="9"/>
        <v>2159.5840336134452</v>
      </c>
      <c r="P22" s="25">
        <f t="shared" si="9"/>
        <v>2304.0378151260502</v>
      </c>
      <c r="Q22" s="25">
        <f t="shared" si="9"/>
        <v>2448.4915966386552</v>
      </c>
      <c r="R22" s="25">
        <f t="shared" si="9"/>
        <v>2592.9453781512602</v>
      </c>
      <c r="S22" s="25">
        <f t="shared" si="9"/>
        <v>2737.3991596638657</v>
      </c>
      <c r="T22" s="25">
        <f t="shared" si="9"/>
        <v>2881.8529411764707</v>
      </c>
      <c r="U22" s="25">
        <f t="shared" si="9"/>
        <v>3026.3067226890753</v>
      </c>
      <c r="V22" s="25">
        <f t="shared" si="9"/>
        <v>3170.7605042016803</v>
      </c>
      <c r="W22" s="25">
        <f t="shared" si="9"/>
        <v>3315.2142857142858</v>
      </c>
      <c r="X22" s="25">
        <f t="shared" si="9"/>
        <v>3459.6680672268908</v>
      </c>
      <c r="Y22" s="25">
        <f t="shared" si="9"/>
        <v>3604.1218487394958</v>
      </c>
      <c r="Z22" s="25">
        <f t="shared" si="9"/>
        <v>3748.5756302521004</v>
      </c>
      <c r="AA22" s="25">
        <f t="shared" si="9"/>
        <v>3893.0294117647059</v>
      </c>
      <c r="AB22" s="14"/>
      <c r="AC22" s="14"/>
      <c r="AD22" s="14"/>
      <c r="AE22" s="24">
        <v>1.4773000000000001</v>
      </c>
    </row>
    <row r="23" spans="1:31" ht="21.6" customHeight="1" x14ac:dyDescent="0.25">
      <c r="A23" s="15"/>
      <c r="B23" s="65"/>
      <c r="C23" s="45">
        <v>26.5</v>
      </c>
      <c r="D23" s="26">
        <f t="shared" ref="D23:AA23" si="10">D68*($AH$2/50)^$AE23</f>
        <v>658.70089020456669</v>
      </c>
      <c r="E23" s="26">
        <f t="shared" si="10"/>
        <v>825.46060924369749</v>
      </c>
      <c r="F23" s="26">
        <f t="shared" si="10"/>
        <v>992.2203282828284</v>
      </c>
      <c r="G23" s="26">
        <f t="shared" si="10"/>
        <v>1158.9800473219591</v>
      </c>
      <c r="H23" s="26">
        <f t="shared" si="10"/>
        <v>1325.73976636109</v>
      </c>
      <c r="I23" s="26">
        <f t="shared" si="10"/>
        <v>1492.4994854002209</v>
      </c>
      <c r="J23" s="26">
        <f t="shared" si="10"/>
        <v>1659.2592044393514</v>
      </c>
      <c r="K23" s="26">
        <f t="shared" si="10"/>
        <v>1826.0189234784823</v>
      </c>
      <c r="L23" s="26">
        <f t="shared" si="10"/>
        <v>1992.7786425176128</v>
      </c>
      <c r="M23" s="26">
        <f t="shared" si="10"/>
        <v>2159.5383615567439</v>
      </c>
      <c r="N23" s="26">
        <f t="shared" si="10"/>
        <v>2326.2980805958746</v>
      </c>
      <c r="O23" s="26">
        <f t="shared" si="10"/>
        <v>2493.0577996350053</v>
      </c>
      <c r="P23" s="26">
        <f t="shared" si="10"/>
        <v>2659.8175186741364</v>
      </c>
      <c r="Q23" s="26">
        <f t="shared" si="10"/>
        <v>2826.5772377132666</v>
      </c>
      <c r="R23" s="26">
        <f t="shared" si="10"/>
        <v>2993.3369567523978</v>
      </c>
      <c r="S23" s="26">
        <f t="shared" si="10"/>
        <v>3160.0966757915289</v>
      </c>
      <c r="T23" s="26">
        <f t="shared" si="10"/>
        <v>3326.8563948306596</v>
      </c>
      <c r="U23" s="26">
        <f t="shared" si="10"/>
        <v>3493.6161138697898</v>
      </c>
      <c r="V23" s="26">
        <f t="shared" si="10"/>
        <v>3660.375832908921</v>
      </c>
      <c r="W23" s="26">
        <f t="shared" si="10"/>
        <v>3827.1355519480517</v>
      </c>
      <c r="X23" s="26">
        <f t="shared" si="10"/>
        <v>3993.8952709871828</v>
      </c>
      <c r="Y23" s="26">
        <f t="shared" si="10"/>
        <v>4160.6549900263135</v>
      </c>
      <c r="Z23" s="26">
        <f t="shared" si="10"/>
        <v>4327.4147090654442</v>
      </c>
      <c r="AA23" s="26">
        <f t="shared" si="10"/>
        <v>4494.1744281045749</v>
      </c>
      <c r="AB23" s="14"/>
      <c r="AC23" s="14"/>
      <c r="AD23" s="14"/>
      <c r="AE23" s="24">
        <v>1.4972000000000001</v>
      </c>
    </row>
    <row r="24" spans="1:31" ht="21.6" customHeight="1" x14ac:dyDescent="0.25">
      <c r="A24" s="15"/>
      <c r="B24" s="66"/>
      <c r="C24" s="46">
        <v>33</v>
      </c>
      <c r="D24" s="28">
        <f t="shared" ref="D24:AA24" si="11">D69*($AH$2/50)^$AE24</f>
        <v>746.80934343434342</v>
      </c>
      <c r="E24" s="28">
        <f t="shared" si="11"/>
        <v>935.875</v>
      </c>
      <c r="F24" s="28">
        <f t="shared" si="11"/>
        <v>1124.9406565656566</v>
      </c>
      <c r="G24" s="28">
        <f t="shared" si="11"/>
        <v>1314.0063131313132</v>
      </c>
      <c r="H24" s="28">
        <f t="shared" si="11"/>
        <v>1503.0719696969697</v>
      </c>
      <c r="I24" s="28">
        <f t="shared" si="11"/>
        <v>1692.1376262626266</v>
      </c>
      <c r="J24" s="28">
        <f t="shared" si="11"/>
        <v>1881.2032828282827</v>
      </c>
      <c r="K24" s="28">
        <f t="shared" si="11"/>
        <v>2070.2689393939395</v>
      </c>
      <c r="L24" s="28">
        <f t="shared" si="11"/>
        <v>2259.3345959595954</v>
      </c>
      <c r="M24" s="28">
        <f t="shared" si="11"/>
        <v>2448.4002525252522</v>
      </c>
      <c r="N24" s="28">
        <f t="shared" si="11"/>
        <v>2637.465909090909</v>
      </c>
      <c r="O24" s="28">
        <f t="shared" si="11"/>
        <v>2826.5315656565654</v>
      </c>
      <c r="P24" s="28">
        <f t="shared" si="11"/>
        <v>3015.5972222222222</v>
      </c>
      <c r="Q24" s="28">
        <f t="shared" si="11"/>
        <v>3204.6628787878785</v>
      </c>
      <c r="R24" s="28">
        <f t="shared" si="11"/>
        <v>3393.7285353535349</v>
      </c>
      <c r="S24" s="28">
        <f t="shared" si="11"/>
        <v>3582.7941919191917</v>
      </c>
      <c r="T24" s="28">
        <f t="shared" si="11"/>
        <v>3771.8598484848485</v>
      </c>
      <c r="U24" s="28">
        <f t="shared" si="11"/>
        <v>3960.9255050505044</v>
      </c>
      <c r="V24" s="28">
        <f t="shared" si="11"/>
        <v>4149.9911616161608</v>
      </c>
      <c r="W24" s="28">
        <f t="shared" si="11"/>
        <v>4339.056818181818</v>
      </c>
      <c r="X24" s="28">
        <f t="shared" si="11"/>
        <v>4528.1224747474744</v>
      </c>
      <c r="Y24" s="28">
        <f t="shared" si="11"/>
        <v>4717.1881313131316</v>
      </c>
      <c r="Z24" s="28">
        <f t="shared" si="11"/>
        <v>4906.2537878787871</v>
      </c>
      <c r="AA24" s="28">
        <f t="shared" si="11"/>
        <v>5095.3194444444443</v>
      </c>
      <c r="AB24" s="14"/>
      <c r="AC24" s="14"/>
      <c r="AD24" s="14"/>
      <c r="AE24" s="24">
        <v>1.5125999999999999</v>
      </c>
    </row>
    <row r="25" spans="1:31" ht="24" x14ac:dyDescent="0.25">
      <c r="A25" s="30"/>
      <c r="B25" s="21" t="s">
        <v>3</v>
      </c>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14"/>
      <c r="AC25" s="14"/>
      <c r="AD25" s="14"/>
    </row>
    <row r="26" spans="1:31" ht="21.6" customHeight="1" x14ac:dyDescent="0.25">
      <c r="A26" s="30"/>
      <c r="B26" s="30"/>
      <c r="C26" s="30"/>
      <c r="D26" s="30"/>
      <c r="E26" s="30"/>
      <c r="F26" s="30"/>
      <c r="G26" s="30"/>
      <c r="H26" s="30"/>
      <c r="I26" s="30"/>
      <c r="J26" s="30"/>
      <c r="K26" s="30"/>
      <c r="L26" s="30"/>
      <c r="M26" s="30"/>
      <c r="N26" s="30"/>
      <c r="O26" s="30"/>
      <c r="P26" s="30"/>
      <c r="Q26" s="30"/>
      <c r="R26" s="30"/>
      <c r="S26" s="30"/>
      <c r="T26" s="30"/>
      <c r="U26" s="30"/>
      <c r="V26" s="30"/>
      <c r="W26" s="30"/>
      <c r="X26" s="30"/>
      <c r="Y26" s="30"/>
      <c r="Z26" s="30"/>
      <c r="AA26" s="30"/>
      <c r="AB26" s="14"/>
      <c r="AC26" s="14"/>
      <c r="AD26" s="14"/>
    </row>
    <row r="27" spans="1:31" ht="21.6" customHeight="1" x14ac:dyDescent="0.25">
      <c r="A27" s="30"/>
      <c r="B27" s="30"/>
      <c r="C27" s="30"/>
      <c r="D27" s="30"/>
      <c r="E27" s="30"/>
      <c r="F27" s="30"/>
      <c r="G27" s="30"/>
      <c r="H27" s="30"/>
      <c r="I27" s="30"/>
      <c r="J27" s="30"/>
      <c r="K27" s="30"/>
      <c r="L27" s="30"/>
      <c r="M27" s="30"/>
      <c r="N27" s="30"/>
      <c r="O27" s="30"/>
      <c r="P27" s="30"/>
      <c r="Q27" s="30"/>
      <c r="R27" s="30"/>
      <c r="S27" s="30"/>
      <c r="T27" s="30"/>
      <c r="U27" s="30"/>
      <c r="V27" s="30"/>
      <c r="W27" s="30"/>
      <c r="X27" s="30"/>
      <c r="Y27" s="30"/>
      <c r="Z27" s="30"/>
      <c r="AA27" s="30"/>
      <c r="AB27" s="14"/>
      <c r="AC27" s="14"/>
      <c r="AD27" s="14"/>
    </row>
    <row r="28" spans="1:31" ht="21.6" customHeight="1" x14ac:dyDescent="0.25">
      <c r="A28" s="30"/>
      <c r="B28" s="30"/>
      <c r="C28" s="30"/>
      <c r="D28" s="30"/>
      <c r="E28" s="30"/>
      <c r="F28" s="30"/>
      <c r="G28" s="30"/>
      <c r="H28" s="30"/>
      <c r="I28" s="30"/>
      <c r="J28" s="30"/>
      <c r="U28" s="30"/>
      <c r="V28" s="30"/>
      <c r="W28" s="30"/>
      <c r="X28" s="30"/>
      <c r="Y28" s="30"/>
      <c r="Z28" s="30"/>
      <c r="AA28" s="30"/>
      <c r="AB28" s="14"/>
      <c r="AC28" s="14"/>
      <c r="AD28" s="14"/>
    </row>
    <row r="29" spans="1:31" ht="21.6" customHeight="1" x14ac:dyDescent="0.25">
      <c r="A29" s="30"/>
      <c r="B29" s="30"/>
      <c r="C29" s="30"/>
      <c r="D29" s="30"/>
      <c r="E29" s="30"/>
      <c r="F29" s="30"/>
      <c r="G29" s="30"/>
      <c r="H29" s="30"/>
      <c r="I29" s="30"/>
      <c r="J29" s="30"/>
      <c r="U29" s="30"/>
      <c r="V29" s="30"/>
      <c r="W29" s="30"/>
      <c r="X29" s="30"/>
      <c r="Y29" s="30"/>
      <c r="Z29" s="30"/>
      <c r="AA29" s="30"/>
      <c r="AB29" s="14"/>
      <c r="AC29" s="14"/>
      <c r="AD29" s="14"/>
    </row>
    <row r="30" spans="1:31" ht="21.6" customHeight="1" x14ac:dyDescent="0.25">
      <c r="A30" s="30"/>
      <c r="B30" s="30"/>
      <c r="C30" s="30"/>
      <c r="D30" s="30"/>
      <c r="E30" s="30"/>
      <c r="F30" s="30"/>
      <c r="G30" s="30"/>
      <c r="H30" s="30"/>
      <c r="I30" s="30"/>
      <c r="J30" s="30"/>
      <c r="U30" s="30"/>
      <c r="V30" s="30"/>
      <c r="W30" s="30"/>
      <c r="X30" s="30"/>
      <c r="Y30" s="30"/>
      <c r="Z30" s="30"/>
      <c r="AA30" s="30"/>
      <c r="AB30" s="14"/>
      <c r="AC30" s="14"/>
      <c r="AD30" s="14"/>
    </row>
    <row r="31" spans="1:31" ht="21.6" customHeight="1" x14ac:dyDescent="0.25">
      <c r="A31" s="30"/>
      <c r="B31" s="30"/>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row>
    <row r="32" spans="1:31" ht="21.6" customHeight="1" x14ac:dyDescent="0.25">
      <c r="A32" s="30"/>
      <c r="B32" s="30"/>
      <c r="C32" s="30"/>
      <c r="D32" s="30"/>
      <c r="E32" s="30"/>
      <c r="F32" s="30"/>
      <c r="G32" s="30"/>
      <c r="H32" s="30"/>
      <c r="I32" s="30"/>
      <c r="J32" s="30"/>
      <c r="K32" s="30"/>
      <c r="L32" s="30"/>
      <c r="M32" s="30"/>
      <c r="N32" s="30"/>
      <c r="O32" s="30"/>
      <c r="P32" s="30"/>
      <c r="Q32" s="30"/>
      <c r="R32" s="30"/>
      <c r="S32" s="30"/>
      <c r="T32" s="30"/>
      <c r="U32" s="30"/>
      <c r="V32" s="30"/>
      <c r="W32" s="30"/>
      <c r="X32" s="30"/>
      <c r="Y32" s="30"/>
      <c r="Z32" s="30"/>
      <c r="AA32" s="30"/>
      <c r="AB32" s="30"/>
      <c r="AC32" s="30"/>
      <c r="AD32" s="30"/>
    </row>
    <row r="33" spans="1:30" ht="21.6" customHeight="1" x14ac:dyDescent="0.25">
      <c r="A33" s="30"/>
      <c r="B33" s="30"/>
      <c r="C33" s="30"/>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row>
    <row r="34" spans="1:30" ht="21.6" customHeight="1" x14ac:dyDescent="0.25">
      <c r="A34" s="30"/>
      <c r="B34" s="30"/>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row>
    <row r="35" spans="1:30" ht="21.6" customHeight="1" x14ac:dyDescent="0.25">
      <c r="A35" s="30"/>
      <c r="B35" s="30"/>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row>
    <row r="36" spans="1:30" ht="21.6" customHeight="1" x14ac:dyDescent="0.25">
      <c r="A36" s="30"/>
      <c r="B36" s="30"/>
      <c r="C36" s="30"/>
      <c r="D36" s="30"/>
      <c r="E36" s="30"/>
      <c r="F36" s="30"/>
      <c r="G36" s="30"/>
      <c r="H36" s="30"/>
      <c r="I36" s="30"/>
      <c r="J36" s="30"/>
      <c r="K36" s="30"/>
      <c r="L36" s="30"/>
      <c r="M36" s="30"/>
      <c r="N36" s="30"/>
      <c r="O36" s="30"/>
      <c r="P36" s="30"/>
      <c r="Q36" s="30"/>
      <c r="R36" s="30"/>
      <c r="S36" s="30"/>
      <c r="T36" s="30"/>
      <c r="U36" s="30"/>
      <c r="V36" s="30"/>
      <c r="W36" s="30"/>
      <c r="X36" s="30"/>
      <c r="Y36" s="30"/>
      <c r="Z36" s="30"/>
      <c r="AA36" s="30"/>
      <c r="AB36" s="30"/>
      <c r="AC36" s="30"/>
      <c r="AD36" s="30"/>
    </row>
    <row r="37" spans="1:30" ht="21.6" customHeight="1" x14ac:dyDescent="0.25">
      <c r="A37" s="30"/>
      <c r="B37" s="30"/>
      <c r="C37" s="30"/>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row>
    <row r="38" spans="1:30" ht="21.6" customHeight="1" x14ac:dyDescent="0.25">
      <c r="A38" s="30"/>
      <c r="B38" s="30"/>
      <c r="C38" s="30"/>
      <c r="D38" s="30"/>
      <c r="E38" s="30"/>
      <c r="F38" s="30"/>
      <c r="G38" s="30"/>
      <c r="H38" s="30"/>
      <c r="I38" s="30"/>
      <c r="J38" s="30"/>
      <c r="K38" s="30"/>
      <c r="L38" s="30"/>
      <c r="M38" s="30"/>
      <c r="N38" s="30"/>
      <c r="O38" s="30"/>
      <c r="P38" s="30"/>
      <c r="Q38" s="30"/>
      <c r="R38" s="30"/>
      <c r="S38" s="30"/>
      <c r="T38" s="30"/>
      <c r="U38" s="30"/>
      <c r="V38" s="30"/>
      <c r="W38" s="30"/>
      <c r="X38" s="30"/>
      <c r="Y38" s="30"/>
      <c r="Z38" s="30"/>
      <c r="AA38" s="30"/>
      <c r="AB38" s="30"/>
      <c r="AC38" s="30"/>
      <c r="AD38" s="30"/>
    </row>
    <row r="39" spans="1:30" ht="21.6" customHeight="1" x14ac:dyDescent="0.25">
      <c r="A39" s="30"/>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row>
    <row r="40" spans="1:30" ht="21.6" customHeight="1" x14ac:dyDescent="0.25">
      <c r="A40" s="30"/>
      <c r="B40" s="30"/>
      <c r="C40" s="30"/>
      <c r="D40" s="30"/>
      <c r="E40" s="30"/>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row>
    <row r="41" spans="1:30" ht="21.6" customHeight="1" x14ac:dyDescent="0.25">
      <c r="A41" s="30"/>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row>
    <row r="42" spans="1:30" ht="21.6" customHeight="1" x14ac:dyDescent="0.25">
      <c r="A42" s="30"/>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row>
    <row r="43" spans="1:30" ht="21.6" customHeight="1" x14ac:dyDescent="0.25">
      <c r="A43" s="30"/>
      <c r="B43" s="30"/>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row>
    <row r="44" spans="1:30" ht="21.6" customHeight="1" x14ac:dyDescent="0.25">
      <c r="A44" s="30"/>
      <c r="B44" s="30"/>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row>
    <row r="45" spans="1:30" ht="21.6" customHeight="1" x14ac:dyDescent="0.25">
      <c r="A45" s="30"/>
      <c r="B45" s="30"/>
      <c r="C45" s="30"/>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row>
    <row r="46" spans="1:30" ht="21.6" customHeight="1" x14ac:dyDescent="0.25">
      <c r="A46" s="30"/>
      <c r="B46" s="30"/>
      <c r="C46" s="30"/>
      <c r="D46" s="30"/>
      <c r="E46" s="30"/>
      <c r="F46" s="30"/>
      <c r="G46" s="30"/>
      <c r="H46" s="30"/>
      <c r="I46" s="30"/>
      <c r="J46" s="30"/>
      <c r="K46" s="30"/>
      <c r="L46" s="30"/>
      <c r="M46" s="30"/>
      <c r="N46" s="30"/>
      <c r="O46" s="30"/>
      <c r="P46" s="30"/>
      <c r="Q46" s="30"/>
      <c r="R46" s="30"/>
      <c r="S46" s="30"/>
      <c r="T46" s="30"/>
      <c r="U46" s="30"/>
      <c r="V46" s="30"/>
      <c r="W46" s="30"/>
      <c r="X46" s="30"/>
      <c r="Y46" s="30"/>
      <c r="Z46" s="30"/>
      <c r="AA46" s="30"/>
      <c r="AB46" s="30"/>
      <c r="AC46" s="30"/>
      <c r="AD46" s="30"/>
    </row>
    <row r="47" spans="1:30" ht="21.6" customHeight="1" x14ac:dyDescent="0.25">
      <c r="A47" s="30"/>
      <c r="B47" s="30"/>
      <c r="C47" s="30"/>
      <c r="D47" s="30"/>
      <c r="E47" s="30"/>
      <c r="F47" s="30"/>
      <c r="G47" s="30"/>
      <c r="H47" s="30"/>
      <c r="I47" s="30"/>
      <c r="J47" s="30"/>
      <c r="K47" s="30"/>
      <c r="L47" s="30"/>
      <c r="M47" s="30"/>
      <c r="N47" s="30"/>
      <c r="O47" s="30"/>
      <c r="P47" s="30"/>
      <c r="Q47" s="30"/>
      <c r="R47" s="30"/>
      <c r="S47" s="30"/>
      <c r="T47" s="30"/>
      <c r="U47" s="30"/>
      <c r="V47" s="30"/>
      <c r="W47" s="30"/>
      <c r="X47" s="30"/>
      <c r="Y47" s="30"/>
      <c r="Z47" s="30"/>
      <c r="AA47" s="30"/>
      <c r="AB47" s="30"/>
      <c r="AC47" s="30"/>
      <c r="AD47" s="30"/>
    </row>
    <row r="48" spans="1:30" ht="21.6" customHeight="1" x14ac:dyDescent="0.25">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row>
    <row r="49" spans="1:30" ht="21.6" customHeight="1" x14ac:dyDescent="0.25">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row>
    <row r="50" spans="1:30" ht="21.6" customHeight="1" x14ac:dyDescent="0.25">
      <c r="A50" s="30"/>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row>
    <row r="51" spans="1:30" ht="21.6" customHeight="1" x14ac:dyDescent="0.25">
      <c r="A51" s="30"/>
      <c r="B51" s="30"/>
      <c r="C51" s="30"/>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row>
    <row r="52" spans="1:30" ht="21.6" customHeight="1" x14ac:dyDescent="0.25">
      <c r="A52" s="30"/>
      <c r="B52" s="30"/>
      <c r="C52" s="30"/>
      <c r="D52" s="30"/>
      <c r="E52" s="30"/>
      <c r="F52" s="30"/>
      <c r="G52" s="30"/>
      <c r="H52" s="30"/>
      <c r="I52" s="30"/>
      <c r="J52" s="30"/>
      <c r="K52" s="30"/>
      <c r="L52" s="30"/>
      <c r="M52" s="30"/>
      <c r="N52" s="30"/>
      <c r="O52" s="30"/>
      <c r="P52" s="30"/>
      <c r="Q52" s="30"/>
      <c r="R52" s="30"/>
      <c r="S52" s="30"/>
      <c r="T52" s="30"/>
      <c r="U52" s="30"/>
      <c r="V52" s="30"/>
      <c r="W52" s="30"/>
      <c r="X52" s="30"/>
      <c r="Y52" s="30"/>
      <c r="Z52" s="30"/>
      <c r="AA52" s="30"/>
      <c r="AB52" s="30"/>
      <c r="AC52" s="30"/>
      <c r="AD52" s="30"/>
    </row>
    <row r="53" spans="1:30" ht="21.6" customHeight="1" x14ac:dyDescent="0.25">
      <c r="A53" s="30"/>
      <c r="B53" s="30"/>
      <c r="C53" s="30"/>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row>
    <row r="54" spans="1:30" ht="21.6" customHeight="1" x14ac:dyDescent="0.25">
      <c r="A54" s="30"/>
      <c r="B54" s="30"/>
      <c r="C54" s="30"/>
      <c r="D54" s="30"/>
      <c r="E54" s="30"/>
      <c r="F54" s="30"/>
      <c r="G54" s="30"/>
      <c r="H54" s="30"/>
      <c r="I54" s="30"/>
      <c r="J54" s="30"/>
      <c r="K54" s="30"/>
      <c r="L54" s="30"/>
      <c r="M54" s="30"/>
      <c r="N54" s="30"/>
      <c r="O54" s="30"/>
      <c r="P54" s="30"/>
      <c r="Q54" s="30"/>
      <c r="R54" s="30"/>
      <c r="S54" s="30"/>
      <c r="T54" s="30"/>
      <c r="U54" s="30"/>
      <c r="V54" s="30"/>
      <c r="W54" s="30"/>
      <c r="X54" s="30"/>
      <c r="Y54" s="30"/>
      <c r="Z54" s="30"/>
      <c r="AA54" s="30"/>
      <c r="AB54" s="30"/>
      <c r="AC54" s="30"/>
      <c r="AD54" s="30"/>
    </row>
    <row r="55" spans="1:30" ht="21.6" customHeight="1" x14ac:dyDescent="0.25"/>
    <row r="56" spans="1:30" ht="21.6" hidden="1" customHeight="1" x14ac:dyDescent="0.25">
      <c r="B56" s="55" t="s">
        <v>2</v>
      </c>
      <c r="C56" s="47" t="s">
        <v>1</v>
      </c>
      <c r="D56" s="49" t="s">
        <v>0</v>
      </c>
      <c r="E56" s="50"/>
      <c r="F56" s="50"/>
      <c r="G56" s="50"/>
      <c r="H56" s="50"/>
      <c r="I56" s="50"/>
      <c r="J56" s="50"/>
      <c r="K56" s="50"/>
      <c r="L56" s="50"/>
      <c r="M56" s="50"/>
      <c r="N56" s="50"/>
      <c r="O56" s="50"/>
      <c r="P56" s="50"/>
      <c r="Q56" s="50"/>
      <c r="R56" s="50"/>
      <c r="S56" s="50"/>
      <c r="T56" s="50"/>
      <c r="U56" s="50"/>
      <c r="V56" s="50"/>
      <c r="W56" s="50"/>
      <c r="X56" s="50"/>
      <c r="Y56" s="50"/>
      <c r="Z56" s="50"/>
      <c r="AA56" s="51"/>
      <c r="AB56" s="31"/>
      <c r="AC56" s="31"/>
      <c r="AD56" s="31"/>
    </row>
    <row r="57" spans="1:30" ht="21.6" hidden="1" customHeight="1" x14ac:dyDescent="0.25">
      <c r="B57" s="56"/>
      <c r="C57" s="48"/>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2"/>
      <c r="AC57" s="32"/>
      <c r="AD57" s="32"/>
    </row>
    <row r="58" spans="1:30" ht="21.6" hidden="1" customHeight="1" x14ac:dyDescent="0.25">
      <c r="B58" s="57">
        <v>15</v>
      </c>
      <c r="C58" s="33">
        <v>8</v>
      </c>
      <c r="D58" s="34">
        <v>178.31428571428572</v>
      </c>
      <c r="E58" s="34">
        <v>223.45714285714286</v>
      </c>
      <c r="F58" s="34">
        <v>268.60000000000002</v>
      </c>
      <c r="G58" s="34">
        <v>313.74285714285719</v>
      </c>
      <c r="H58" s="34">
        <v>358.8857142857143</v>
      </c>
      <c r="I58" s="34">
        <v>404.02857142857152</v>
      </c>
      <c r="J58" s="34">
        <v>449.17142857142858</v>
      </c>
      <c r="K58" s="34">
        <v>494.31428571428575</v>
      </c>
      <c r="L58" s="34">
        <v>539.4571428571428</v>
      </c>
      <c r="M58" s="34">
        <v>584.6</v>
      </c>
      <c r="N58" s="34">
        <v>629.74285714285713</v>
      </c>
      <c r="O58" s="34">
        <v>674.88571428571424</v>
      </c>
      <c r="P58" s="34">
        <v>720.02857142857147</v>
      </c>
      <c r="Q58" s="34">
        <v>765.17142857142858</v>
      </c>
      <c r="R58" s="34">
        <v>810.31428571428569</v>
      </c>
      <c r="S58" s="34">
        <v>855.45714285714291</v>
      </c>
      <c r="T58" s="34">
        <v>900.60000000000014</v>
      </c>
      <c r="U58" s="34">
        <v>945.74285714285702</v>
      </c>
      <c r="V58" s="34">
        <v>990.88571428571424</v>
      </c>
      <c r="W58" s="34">
        <v>1036.0285714285715</v>
      </c>
      <c r="X58" s="34">
        <v>1081.1714285714286</v>
      </c>
      <c r="Y58" s="34">
        <v>1126.3142857142859</v>
      </c>
      <c r="Z58" s="34">
        <v>1171.4571428571428</v>
      </c>
      <c r="AA58" s="34">
        <v>1216.5999999999999</v>
      </c>
      <c r="AB58" s="35"/>
      <c r="AC58" s="35"/>
      <c r="AD58" s="35"/>
    </row>
    <row r="59" spans="1:30" ht="21.6" hidden="1" customHeight="1" x14ac:dyDescent="0.25">
      <c r="B59" s="58"/>
      <c r="C59" s="36">
        <v>13</v>
      </c>
      <c r="D59" s="37">
        <v>272.45382031905962</v>
      </c>
      <c r="E59" s="37">
        <v>341.4294710327456</v>
      </c>
      <c r="F59" s="37">
        <v>410.40512174643163</v>
      </c>
      <c r="G59" s="37">
        <v>479.38077246011761</v>
      </c>
      <c r="H59" s="37">
        <v>548.35642317380359</v>
      </c>
      <c r="I59" s="37">
        <v>617.33207388748963</v>
      </c>
      <c r="J59" s="37">
        <v>686.30772460117544</v>
      </c>
      <c r="K59" s="37">
        <v>755.28337531486147</v>
      </c>
      <c r="L59" s="37">
        <v>824.2590260285474</v>
      </c>
      <c r="M59" s="37">
        <v>893.23467674223343</v>
      </c>
      <c r="N59" s="37">
        <v>962.21032745591947</v>
      </c>
      <c r="O59" s="37">
        <v>1031.1859781696053</v>
      </c>
      <c r="P59" s="37">
        <v>1100.1616288832913</v>
      </c>
      <c r="Q59" s="37">
        <v>1169.1372795969774</v>
      </c>
      <c r="R59" s="37">
        <v>1238.1129303106634</v>
      </c>
      <c r="S59" s="37">
        <v>1307.0885810243494</v>
      </c>
      <c r="T59" s="37">
        <v>1376.0642317380355</v>
      </c>
      <c r="U59" s="37">
        <v>1445.039882451721</v>
      </c>
      <c r="V59" s="37">
        <v>1514.0155331654071</v>
      </c>
      <c r="W59" s="37">
        <v>1582.9911838790931</v>
      </c>
      <c r="X59" s="37">
        <v>1651.9668345927792</v>
      </c>
      <c r="Y59" s="37">
        <v>1720.9424853064652</v>
      </c>
      <c r="Z59" s="37">
        <v>1789.918136020151</v>
      </c>
      <c r="AA59" s="37">
        <v>1858.893786733837</v>
      </c>
      <c r="AB59" s="35"/>
      <c r="AC59" s="35"/>
      <c r="AD59" s="35"/>
    </row>
    <row r="60" spans="1:30" ht="21.6" hidden="1" customHeight="1" x14ac:dyDescent="0.25">
      <c r="B60" s="58"/>
      <c r="C60" s="36">
        <v>18</v>
      </c>
      <c r="D60" s="37">
        <v>324.49378515952986</v>
      </c>
      <c r="E60" s="37">
        <v>406.64411051637285</v>
      </c>
      <c r="F60" s="37">
        <v>488.79443587321589</v>
      </c>
      <c r="G60" s="37">
        <v>570.94476123005882</v>
      </c>
      <c r="H60" s="37">
        <v>653.09508658690186</v>
      </c>
      <c r="I60" s="37">
        <v>735.2454119437449</v>
      </c>
      <c r="J60" s="37">
        <v>817.39573730058783</v>
      </c>
      <c r="K60" s="37">
        <v>899.54606265743075</v>
      </c>
      <c r="L60" s="37">
        <v>981.69638801427368</v>
      </c>
      <c r="M60" s="37">
        <v>1063.8467133711167</v>
      </c>
      <c r="N60" s="37">
        <v>1145.9970387279598</v>
      </c>
      <c r="O60" s="37">
        <v>1228.1473640848026</v>
      </c>
      <c r="P60" s="37">
        <v>1310.2976894416458</v>
      </c>
      <c r="Q60" s="37">
        <v>1392.4480147984887</v>
      </c>
      <c r="R60" s="37">
        <v>1474.5983401553317</v>
      </c>
      <c r="S60" s="37">
        <v>1556.7486655121747</v>
      </c>
      <c r="T60" s="37">
        <v>1638.8989908690178</v>
      </c>
      <c r="U60" s="37">
        <v>1721.0493162258606</v>
      </c>
      <c r="V60" s="37">
        <v>1803.1996415827036</v>
      </c>
      <c r="W60" s="37">
        <v>1885.3499669395467</v>
      </c>
      <c r="X60" s="37">
        <v>1967.5002922963897</v>
      </c>
      <c r="Y60" s="37">
        <v>2049.650617653233</v>
      </c>
      <c r="Z60" s="37">
        <v>2131.8009430100756</v>
      </c>
      <c r="AA60" s="37">
        <v>2213.9512683669186</v>
      </c>
      <c r="AB60" s="35"/>
      <c r="AC60" s="35"/>
      <c r="AD60" s="35"/>
    </row>
    <row r="61" spans="1:30" ht="21.6" hidden="1" customHeight="1" x14ac:dyDescent="0.25">
      <c r="B61" s="59"/>
      <c r="C61" s="38">
        <v>23</v>
      </c>
      <c r="D61" s="39">
        <v>376.53375</v>
      </c>
      <c r="E61" s="39">
        <v>471.85874999999999</v>
      </c>
      <c r="F61" s="39">
        <v>567.18375000000003</v>
      </c>
      <c r="G61" s="39">
        <v>662.50875000000008</v>
      </c>
      <c r="H61" s="39">
        <v>757.83375000000001</v>
      </c>
      <c r="I61" s="39">
        <v>853.15875000000017</v>
      </c>
      <c r="J61" s="39">
        <v>948.48374999999999</v>
      </c>
      <c r="K61" s="39">
        <v>1043.8087499999999</v>
      </c>
      <c r="L61" s="39">
        <v>1139.1337499999997</v>
      </c>
      <c r="M61" s="39">
        <v>1234.45875</v>
      </c>
      <c r="N61" s="39">
        <v>1329.7837500000001</v>
      </c>
      <c r="O61" s="39">
        <v>1425.1087499999999</v>
      </c>
      <c r="P61" s="39">
        <v>1520.4337499999999</v>
      </c>
      <c r="Q61" s="39">
        <v>1615.7587499999997</v>
      </c>
      <c r="R61" s="39">
        <v>1711.08375</v>
      </c>
      <c r="S61" s="39">
        <v>1806.4087500000001</v>
      </c>
      <c r="T61" s="39">
        <v>1901.7337500000001</v>
      </c>
      <c r="U61" s="39">
        <v>1997.0587499999997</v>
      </c>
      <c r="V61" s="39">
        <v>2092.38375</v>
      </c>
      <c r="W61" s="39">
        <v>2187.7087499999998</v>
      </c>
      <c r="X61" s="39">
        <v>2283.0337500000001</v>
      </c>
      <c r="Y61" s="39">
        <v>2378.3587500000003</v>
      </c>
      <c r="Z61" s="39">
        <v>2473.6837499999997</v>
      </c>
      <c r="AA61" s="39">
        <v>2569.00875</v>
      </c>
      <c r="AB61" s="30"/>
      <c r="AC61" s="30"/>
      <c r="AD61" s="30"/>
    </row>
    <row r="62" spans="1:30" ht="21.6" hidden="1" customHeight="1" x14ac:dyDescent="0.25">
      <c r="B62" s="60">
        <v>20</v>
      </c>
      <c r="C62" s="33">
        <v>8</v>
      </c>
      <c r="D62" s="34">
        <v>267.47142857142859</v>
      </c>
      <c r="E62" s="34">
        <v>335.18571428571425</v>
      </c>
      <c r="F62" s="34">
        <v>402.90000000000003</v>
      </c>
      <c r="G62" s="34">
        <v>470.61428571428576</v>
      </c>
      <c r="H62" s="34">
        <v>538.32857142857142</v>
      </c>
      <c r="I62" s="34">
        <v>606.0428571428572</v>
      </c>
      <c r="J62" s="34">
        <v>673.75714285714287</v>
      </c>
      <c r="K62" s="34">
        <v>741.47142857142853</v>
      </c>
      <c r="L62" s="34">
        <v>809.18571428571408</v>
      </c>
      <c r="M62" s="34">
        <v>876.89999999999986</v>
      </c>
      <c r="N62" s="34">
        <v>944.61428571428564</v>
      </c>
      <c r="O62" s="34">
        <v>1012.3285714285713</v>
      </c>
      <c r="P62" s="34">
        <v>1080.042857142857</v>
      </c>
      <c r="Q62" s="34">
        <v>1147.7571428571428</v>
      </c>
      <c r="R62" s="34">
        <v>1215.4714285714285</v>
      </c>
      <c r="S62" s="34">
        <v>1283.1857142857143</v>
      </c>
      <c r="T62" s="34">
        <v>1350.9</v>
      </c>
      <c r="U62" s="34">
        <v>1418.6142857142854</v>
      </c>
      <c r="V62" s="34">
        <v>1486.3285714285712</v>
      </c>
      <c r="W62" s="34">
        <v>1554.042857142857</v>
      </c>
      <c r="X62" s="34">
        <v>1621.7571428571428</v>
      </c>
      <c r="Y62" s="34">
        <v>1689.4714285714285</v>
      </c>
      <c r="Z62" s="34">
        <v>1757.1857142857141</v>
      </c>
      <c r="AA62" s="34">
        <v>1824.8999999999999</v>
      </c>
      <c r="AB62" s="35"/>
      <c r="AC62" s="35"/>
      <c r="AD62" s="35"/>
    </row>
    <row r="63" spans="1:30" ht="21.6" hidden="1" customHeight="1" x14ac:dyDescent="0.25">
      <c r="B63" s="61"/>
      <c r="C63" s="36">
        <v>13</v>
      </c>
      <c r="D63" s="37">
        <v>408.68073047858945</v>
      </c>
      <c r="E63" s="37">
        <v>512.14420654911839</v>
      </c>
      <c r="F63" s="37">
        <v>615.60768261964745</v>
      </c>
      <c r="G63" s="37">
        <v>719.07115869017639</v>
      </c>
      <c r="H63" s="37">
        <v>822.53463476070533</v>
      </c>
      <c r="I63" s="37">
        <v>925.99811083123438</v>
      </c>
      <c r="J63" s="37">
        <v>1029.4615869017632</v>
      </c>
      <c r="K63" s="37">
        <v>1132.9250629722922</v>
      </c>
      <c r="L63" s="37">
        <v>1236.3885390428209</v>
      </c>
      <c r="M63" s="37">
        <v>1339.85201511335</v>
      </c>
      <c r="N63" s="37">
        <v>1443.315491183879</v>
      </c>
      <c r="O63" s="37">
        <v>1546.7789672544079</v>
      </c>
      <c r="P63" s="37">
        <v>1650.2424433249369</v>
      </c>
      <c r="Q63" s="37">
        <v>1753.7059193954658</v>
      </c>
      <c r="R63" s="37">
        <v>1857.1693954659947</v>
      </c>
      <c r="S63" s="37">
        <v>1960.6328715365239</v>
      </c>
      <c r="T63" s="37">
        <v>2064.0963476070528</v>
      </c>
      <c r="U63" s="37">
        <v>2167.5598236775813</v>
      </c>
      <c r="V63" s="37">
        <v>2271.0232997481107</v>
      </c>
      <c r="W63" s="37">
        <v>2374.4867758186397</v>
      </c>
      <c r="X63" s="37">
        <v>2477.9502518891686</v>
      </c>
      <c r="Y63" s="37">
        <v>2581.4137279596976</v>
      </c>
      <c r="Z63" s="37">
        <v>2684.8772040302265</v>
      </c>
      <c r="AA63" s="37">
        <v>2788.3406801007554</v>
      </c>
      <c r="AB63" s="35"/>
      <c r="AC63" s="35"/>
      <c r="AD63" s="35"/>
    </row>
    <row r="64" spans="1:30" ht="21.6" hidden="1" customHeight="1" x14ac:dyDescent="0.25">
      <c r="B64" s="61"/>
      <c r="C64" s="36">
        <v>18</v>
      </c>
      <c r="D64" s="40">
        <v>486.74067773929477</v>
      </c>
      <c r="E64" s="40">
        <v>609.96616577455927</v>
      </c>
      <c r="F64" s="40">
        <v>733.19165380982383</v>
      </c>
      <c r="G64" s="40">
        <v>856.41714184508828</v>
      </c>
      <c r="H64" s="40">
        <v>979.64262988035273</v>
      </c>
      <c r="I64" s="40">
        <v>1102.8681179156174</v>
      </c>
      <c r="J64" s="40">
        <v>1226.0936059508817</v>
      </c>
      <c r="K64" s="40">
        <v>1349.3190939861461</v>
      </c>
      <c r="L64" s="40">
        <v>1472.5445820214104</v>
      </c>
      <c r="M64" s="40">
        <v>1595.7700700566752</v>
      </c>
      <c r="N64" s="40">
        <v>1718.9955580919398</v>
      </c>
      <c r="O64" s="40">
        <v>1842.2210461272041</v>
      </c>
      <c r="P64" s="40">
        <v>1965.4465341624687</v>
      </c>
      <c r="Q64" s="40">
        <v>2088.672022197733</v>
      </c>
      <c r="R64" s="40">
        <v>2211.8975102329978</v>
      </c>
      <c r="S64" s="40">
        <v>2335.1229982682621</v>
      </c>
      <c r="T64" s="40">
        <v>2458.3484863035269</v>
      </c>
      <c r="U64" s="40">
        <v>2581.5739743387908</v>
      </c>
      <c r="V64" s="40">
        <v>2704.7994623740556</v>
      </c>
      <c r="W64" s="40">
        <v>2828.0249504093199</v>
      </c>
      <c r="X64" s="40">
        <v>2951.2504384445847</v>
      </c>
      <c r="Y64" s="40">
        <v>3074.475926479849</v>
      </c>
      <c r="Z64" s="40">
        <v>3197.7014145151134</v>
      </c>
      <c r="AA64" s="40">
        <v>3320.9269025503777</v>
      </c>
      <c r="AB64" s="30"/>
      <c r="AC64" s="30"/>
      <c r="AD64" s="30"/>
    </row>
    <row r="65" spans="2:30" ht="21.6" hidden="1" customHeight="1" x14ac:dyDescent="0.25">
      <c r="B65" s="62"/>
      <c r="C65" s="41">
        <v>23</v>
      </c>
      <c r="D65" s="42">
        <v>561.67154671717174</v>
      </c>
      <c r="E65" s="42">
        <v>703.86687499999994</v>
      </c>
      <c r="F65" s="42">
        <v>846.06220328282836</v>
      </c>
      <c r="G65" s="42">
        <v>988.25753156565656</v>
      </c>
      <c r="H65" s="42">
        <v>1130.4528598484849</v>
      </c>
      <c r="I65" s="42">
        <v>1272.6481881313132</v>
      </c>
      <c r="J65" s="42">
        <v>1414.8435164141413</v>
      </c>
      <c r="K65" s="42">
        <v>1557.0388446969696</v>
      </c>
      <c r="L65" s="42">
        <v>1699.2341729797977</v>
      </c>
      <c r="M65" s="42">
        <v>1841.429501262626</v>
      </c>
      <c r="N65" s="42">
        <v>1983.6248295454543</v>
      </c>
      <c r="O65" s="42">
        <v>2125.8201578282824</v>
      </c>
      <c r="P65" s="42">
        <v>2268.0154861111109</v>
      </c>
      <c r="Q65" s="42">
        <v>2410.210814393939</v>
      </c>
      <c r="R65" s="42">
        <v>2552.4061426767671</v>
      </c>
      <c r="S65" s="42">
        <v>2694.6014709595956</v>
      </c>
      <c r="T65" s="42">
        <v>2836.7967992424242</v>
      </c>
      <c r="U65" s="42">
        <v>2978.9921275252518</v>
      </c>
      <c r="V65" s="42">
        <v>3121.1874558080804</v>
      </c>
      <c r="W65" s="42">
        <v>3263.3827840909084</v>
      </c>
      <c r="X65" s="42">
        <v>3405.578112373737</v>
      </c>
      <c r="Y65" s="42">
        <v>3547.7734406565655</v>
      </c>
      <c r="Z65" s="42">
        <v>3689.9687689393932</v>
      </c>
      <c r="AA65" s="42">
        <v>3832.1640972222217</v>
      </c>
      <c r="AB65" s="30"/>
      <c r="AC65" s="30"/>
      <c r="AD65" s="30"/>
    </row>
    <row r="66" spans="2:30" ht="21.6" hidden="1" customHeight="1" x14ac:dyDescent="0.25">
      <c r="B66" s="63">
        <v>25</v>
      </c>
      <c r="C66" s="43">
        <v>8</v>
      </c>
      <c r="D66" s="44">
        <v>372.818718381113</v>
      </c>
      <c r="E66" s="44">
        <v>467.20320404721758</v>
      </c>
      <c r="F66" s="44">
        <v>561.58768971332222</v>
      </c>
      <c r="G66" s="44">
        <v>655.97217537942674</v>
      </c>
      <c r="H66" s="44">
        <v>750.35666104553127</v>
      </c>
      <c r="I66" s="44">
        <v>844.74114671163591</v>
      </c>
      <c r="J66" s="44">
        <v>939.12563237774032</v>
      </c>
      <c r="K66" s="44">
        <v>1033.5101180438448</v>
      </c>
      <c r="L66" s="44">
        <v>1127.8946037099493</v>
      </c>
      <c r="M66" s="44">
        <v>1222.2790893760539</v>
      </c>
      <c r="N66" s="44">
        <v>1316.6635750421585</v>
      </c>
      <c r="O66" s="44">
        <v>1411.0480607082629</v>
      </c>
      <c r="P66" s="44">
        <v>1505.4325463743676</v>
      </c>
      <c r="Q66" s="44">
        <v>1599.8170320404722</v>
      </c>
      <c r="R66" s="44">
        <v>1694.2015177065769</v>
      </c>
      <c r="S66" s="44">
        <v>1788.5860033726815</v>
      </c>
      <c r="T66" s="44">
        <v>1882.9704890387861</v>
      </c>
      <c r="U66" s="44">
        <v>1977.3549747048903</v>
      </c>
      <c r="V66" s="44">
        <v>2071.7394603709949</v>
      </c>
      <c r="W66" s="44">
        <v>2166.1239460370994</v>
      </c>
      <c r="X66" s="44">
        <v>2260.5084317032042</v>
      </c>
      <c r="Y66" s="44">
        <v>2354.8929173693086</v>
      </c>
      <c r="Z66" s="44">
        <v>2449.277403035413</v>
      </c>
      <c r="AA66" s="44">
        <v>2543.6618887015179</v>
      </c>
      <c r="AB66" s="35"/>
      <c r="AC66" s="35"/>
      <c r="AD66" s="35"/>
    </row>
    <row r="67" spans="2:30" ht="21.6" hidden="1" customHeight="1" x14ac:dyDescent="0.25">
      <c r="B67" s="61"/>
      <c r="C67" s="36">
        <v>13</v>
      </c>
      <c r="D67" s="37">
        <v>570.59243697478996</v>
      </c>
      <c r="E67" s="37">
        <v>715.04621848739498</v>
      </c>
      <c r="F67" s="37">
        <v>859.50000000000011</v>
      </c>
      <c r="G67" s="37">
        <v>1003.9537815126051</v>
      </c>
      <c r="H67" s="37">
        <v>1148.40756302521</v>
      </c>
      <c r="I67" s="37">
        <v>1292.8613445378153</v>
      </c>
      <c r="J67" s="37">
        <v>1437.3151260504201</v>
      </c>
      <c r="K67" s="37">
        <v>1581.7689075630251</v>
      </c>
      <c r="L67" s="37">
        <v>1726.2226890756301</v>
      </c>
      <c r="M67" s="37">
        <v>1870.6764705882351</v>
      </c>
      <c r="N67" s="37">
        <v>2015.1302521008404</v>
      </c>
      <c r="O67" s="37">
        <v>2159.5840336134452</v>
      </c>
      <c r="P67" s="37">
        <v>2304.0378151260502</v>
      </c>
      <c r="Q67" s="37">
        <v>2448.4915966386552</v>
      </c>
      <c r="R67" s="37">
        <v>2592.9453781512602</v>
      </c>
      <c r="S67" s="37">
        <v>2737.3991596638657</v>
      </c>
      <c r="T67" s="37">
        <v>2881.8529411764707</v>
      </c>
      <c r="U67" s="37">
        <v>3026.3067226890753</v>
      </c>
      <c r="V67" s="37">
        <v>3170.7605042016803</v>
      </c>
      <c r="W67" s="37">
        <v>3315.2142857142858</v>
      </c>
      <c r="X67" s="37">
        <v>3459.6680672268908</v>
      </c>
      <c r="Y67" s="37">
        <v>3604.1218487394958</v>
      </c>
      <c r="Z67" s="37">
        <v>3748.5756302521004</v>
      </c>
      <c r="AA67" s="37">
        <v>3893.0294117647059</v>
      </c>
      <c r="AB67" s="35"/>
      <c r="AC67" s="35"/>
      <c r="AD67" s="35"/>
    </row>
    <row r="68" spans="2:30" ht="21.6" hidden="1" customHeight="1" x14ac:dyDescent="0.25">
      <c r="B68" s="61"/>
      <c r="C68" s="36">
        <v>18</v>
      </c>
      <c r="D68" s="40">
        <v>658.70089020456669</v>
      </c>
      <c r="E68" s="40">
        <v>825.46060924369749</v>
      </c>
      <c r="F68" s="40">
        <v>992.2203282828284</v>
      </c>
      <c r="G68" s="40">
        <v>1158.9800473219591</v>
      </c>
      <c r="H68" s="40">
        <v>1325.73976636109</v>
      </c>
      <c r="I68" s="40">
        <v>1492.4994854002209</v>
      </c>
      <c r="J68" s="40">
        <v>1659.2592044393514</v>
      </c>
      <c r="K68" s="40">
        <v>1826.0189234784823</v>
      </c>
      <c r="L68" s="40">
        <v>1992.7786425176128</v>
      </c>
      <c r="M68" s="40">
        <v>2159.5383615567439</v>
      </c>
      <c r="N68" s="40">
        <v>2326.2980805958746</v>
      </c>
      <c r="O68" s="40">
        <v>2493.0577996350053</v>
      </c>
      <c r="P68" s="40">
        <v>2659.8175186741364</v>
      </c>
      <c r="Q68" s="40">
        <v>2826.5772377132666</v>
      </c>
      <c r="R68" s="40">
        <v>2993.3369567523978</v>
      </c>
      <c r="S68" s="40">
        <v>3160.0966757915289</v>
      </c>
      <c r="T68" s="40">
        <v>3326.8563948306596</v>
      </c>
      <c r="U68" s="40">
        <v>3493.6161138697898</v>
      </c>
      <c r="V68" s="40">
        <v>3660.375832908921</v>
      </c>
      <c r="W68" s="40">
        <v>3827.1355519480517</v>
      </c>
      <c r="X68" s="40">
        <v>3993.8952709871828</v>
      </c>
      <c r="Y68" s="40">
        <v>4160.6549900263135</v>
      </c>
      <c r="Z68" s="40">
        <v>4327.4147090654442</v>
      </c>
      <c r="AA68" s="40">
        <v>4494.1744281045749</v>
      </c>
      <c r="AB68" s="30"/>
      <c r="AC68" s="30"/>
      <c r="AD68" s="30"/>
    </row>
    <row r="69" spans="2:30" ht="21.6" hidden="1" customHeight="1" x14ac:dyDescent="0.25">
      <c r="B69" s="62"/>
      <c r="C69" s="41">
        <v>23</v>
      </c>
      <c r="D69" s="42">
        <v>746.80934343434342</v>
      </c>
      <c r="E69" s="42">
        <v>935.875</v>
      </c>
      <c r="F69" s="42">
        <v>1124.9406565656566</v>
      </c>
      <c r="G69" s="42">
        <v>1314.0063131313132</v>
      </c>
      <c r="H69" s="42">
        <v>1503.0719696969697</v>
      </c>
      <c r="I69" s="42">
        <v>1692.1376262626266</v>
      </c>
      <c r="J69" s="42">
        <v>1881.2032828282827</v>
      </c>
      <c r="K69" s="42">
        <v>2070.2689393939395</v>
      </c>
      <c r="L69" s="42">
        <v>2259.3345959595954</v>
      </c>
      <c r="M69" s="42">
        <v>2448.4002525252522</v>
      </c>
      <c r="N69" s="42">
        <v>2637.465909090909</v>
      </c>
      <c r="O69" s="42">
        <v>2826.5315656565654</v>
      </c>
      <c r="P69" s="42">
        <v>3015.5972222222222</v>
      </c>
      <c r="Q69" s="42">
        <v>3204.6628787878785</v>
      </c>
      <c r="R69" s="42">
        <v>3393.7285353535349</v>
      </c>
      <c r="S69" s="42">
        <v>3582.7941919191917</v>
      </c>
      <c r="T69" s="42">
        <v>3771.8598484848485</v>
      </c>
      <c r="U69" s="42">
        <v>3960.9255050505044</v>
      </c>
      <c r="V69" s="42">
        <v>4149.9911616161608</v>
      </c>
      <c r="W69" s="42">
        <v>4339.056818181818</v>
      </c>
      <c r="X69" s="42">
        <v>4528.1224747474744</v>
      </c>
      <c r="Y69" s="42">
        <v>4717.1881313131316</v>
      </c>
      <c r="Z69" s="42">
        <v>4906.2537878787871</v>
      </c>
      <c r="AA69" s="42">
        <v>5095.3194444444443</v>
      </c>
      <c r="AB69" s="30"/>
      <c r="AC69" s="30"/>
      <c r="AD69" s="30"/>
    </row>
    <row r="70" spans="2:30" ht="21.6" customHeight="1" x14ac:dyDescent="0.25"/>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s="5" customFormat="1" ht="21.6" customHeight="1" x14ac:dyDescent="0.25"/>
    <row r="82" s="5" customFormat="1" ht="21.6" customHeight="1" x14ac:dyDescent="0.25"/>
    <row r="83" s="5" customFormat="1" ht="21.6" customHeight="1" x14ac:dyDescent="0.25"/>
    <row r="84" s="5" customFormat="1" ht="21.6" customHeight="1" x14ac:dyDescent="0.25"/>
    <row r="85" s="5" customFormat="1" ht="21.6" customHeight="1" x14ac:dyDescent="0.25"/>
    <row r="86" s="5" customFormat="1" ht="21.6" customHeight="1" x14ac:dyDescent="0.25"/>
    <row r="87" s="5" customFormat="1" ht="21.6" customHeight="1" x14ac:dyDescent="0.25"/>
    <row r="88" s="5" customFormat="1" ht="21.6" customHeight="1" x14ac:dyDescent="0.25"/>
    <row r="89" s="5" customFormat="1" ht="21.6" customHeight="1" x14ac:dyDescent="0.25"/>
    <row r="90" s="5" customFormat="1" ht="21.6" customHeight="1" x14ac:dyDescent="0.25"/>
    <row r="91" s="5" customFormat="1" ht="21.6" customHeight="1" x14ac:dyDescent="0.25"/>
    <row r="92" s="5" customFormat="1" ht="21.6" customHeight="1" x14ac:dyDescent="0.25"/>
    <row r="93" s="5" customFormat="1" ht="21.6" customHeight="1" x14ac:dyDescent="0.25"/>
    <row r="94" s="5" customFormat="1" ht="21.6" customHeight="1" x14ac:dyDescent="0.25"/>
    <row r="95" s="5" customFormat="1" ht="21.6" customHeight="1" x14ac:dyDescent="0.25"/>
    <row r="96" s="5" customFormat="1" ht="21.6" customHeight="1" x14ac:dyDescent="0.25"/>
    <row r="97" s="5" customFormat="1" ht="21.6" customHeight="1" x14ac:dyDescent="0.25"/>
    <row r="98" s="5" customFormat="1" ht="21.6" customHeight="1" x14ac:dyDescent="0.25"/>
    <row r="99" s="5" customFormat="1" ht="21.6" customHeight="1" x14ac:dyDescent="0.25"/>
    <row r="100" s="5" customFormat="1" ht="21.6" customHeight="1" x14ac:dyDescent="0.25"/>
    <row r="101" s="5" customFormat="1" ht="21.6" customHeight="1" x14ac:dyDescent="0.25"/>
    <row r="102" s="5" customFormat="1" ht="21.6" customHeight="1" x14ac:dyDescent="0.25"/>
    <row r="103" s="5" customFormat="1" ht="21.6" customHeight="1" x14ac:dyDescent="0.25"/>
    <row r="104" s="5" customFormat="1" ht="21.6" customHeight="1" x14ac:dyDescent="0.25"/>
    <row r="105" s="5" customFormat="1" ht="21.6" customHeight="1" x14ac:dyDescent="0.25"/>
    <row r="106" s="5" customFormat="1" ht="21.6" customHeight="1" x14ac:dyDescent="0.25"/>
    <row r="107" s="5" customFormat="1" ht="21.6" customHeight="1" x14ac:dyDescent="0.25"/>
    <row r="108" s="5" customFormat="1" ht="21.6" customHeight="1" x14ac:dyDescent="0.25"/>
    <row r="109" s="5" customFormat="1" ht="21.6" customHeight="1" x14ac:dyDescent="0.25"/>
    <row r="110" s="5" customFormat="1" ht="21.6" customHeight="1" x14ac:dyDescent="0.25"/>
    <row r="111" s="5" customFormat="1" ht="21.6" customHeight="1" x14ac:dyDescent="0.25"/>
    <row r="112" s="5" customFormat="1" ht="21.6" customHeight="1" x14ac:dyDescent="0.25"/>
  </sheetData>
  <sheetProtection algorithmName="SHA-512" hashValue="1WMZ8FjImiZYq0x+RpZXOYRGPeHtcTDhbnbf/+9pAgkIKL2LYrpmJx33mM9DmClCbIqA5y29gJmhBaCGb/fIwA==" saltValue="W4ExWUuiV/bnej+6YblBiA==" spinCount="100000" sheet="1" formatCells="0" formatColumns="0" formatRows="0" insertColumns="0" insertRows="0" insertHyperlinks="0" deleteColumns="0" deleteRows="0" sort="0" autoFilter="0" pivotTables="0"/>
  <mergeCells count="14">
    <mergeCell ref="B58:B61"/>
    <mergeCell ref="B62:B65"/>
    <mergeCell ref="B66:B69"/>
    <mergeCell ref="B13:B16"/>
    <mergeCell ref="B17:B20"/>
    <mergeCell ref="B21:B24"/>
    <mergeCell ref="B56:B57"/>
    <mergeCell ref="C56:C57"/>
    <mergeCell ref="D56:AA56"/>
    <mergeCell ref="J6:S7"/>
    <mergeCell ref="J8:S8"/>
    <mergeCell ref="B11:B12"/>
    <mergeCell ref="C11:C12"/>
    <mergeCell ref="D11:AA11"/>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8A1F78EC-7325-4755-B149-7FC0037DD32F}">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SC-H select</vt:lpstr>
      <vt:lpstr>'SC-H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dcterms:created xsi:type="dcterms:W3CDTF">2026-01-10T19:44:32Z</dcterms:created>
  <dcterms:modified xsi:type="dcterms:W3CDTF">2026-04-26T20:14:07Z</dcterms:modified>
</cp:coreProperties>
</file>